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moda\Desktop\"/>
    </mc:Choice>
  </mc:AlternateContent>
  <xr:revisionPtr revIDLastSave="0" documentId="13_ncr:1_{8CC85738-AAEA-4DD5-9E1F-EE1A850D5B79}" xr6:coauthVersionLast="47" xr6:coauthVersionMax="47" xr10:uidLastSave="{00000000-0000-0000-0000-000000000000}"/>
  <bookViews>
    <workbookView xWindow="-120" yWindow="-120" windowWidth="29040" windowHeight="15720" xr2:uid="{B49E63EE-41B5-40B1-8579-2D904AA44D06}"/>
  </bookViews>
  <sheets>
    <sheet name="①" sheetId="1" r:id="rId1"/>
    <sheet name="②" sheetId="2" r:id="rId2"/>
    <sheet name="③" sheetId="3" r:id="rId3"/>
    <sheet name="④" sheetId="4" r:id="rId4"/>
    <sheet name="⑤" sheetId="5" r:id="rId5"/>
    <sheet name="⑥" sheetId="6" r:id="rId6"/>
    <sheet name="⑦" sheetId="7" r:id="rId7"/>
    <sheet name="⑧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8" l="1"/>
  <c r="E1" i="7"/>
  <c r="E1" i="6"/>
  <c r="E1" i="5"/>
  <c r="E1" i="4"/>
  <c r="E1" i="3"/>
  <c r="E1" i="2"/>
</calcChain>
</file>

<file path=xl/sharedStrings.xml><?xml version="1.0" encoding="utf-8"?>
<sst xmlns="http://schemas.openxmlformats.org/spreadsheetml/2006/main" count="656" uniqueCount="250">
  <si>
    <t>【ソフト食献立】</t>
    <rPh sb="4" eb="5">
      <t>ショク</t>
    </rPh>
    <rPh sb="5" eb="7">
      <t>コンダテ</t>
    </rPh>
    <phoneticPr fontId="3"/>
  </si>
  <si>
    <t>①</t>
    <phoneticPr fontId="3"/>
  </si>
  <si>
    <t>朝食</t>
    <rPh sb="0" eb="2">
      <t>チョウショク</t>
    </rPh>
    <phoneticPr fontId="3"/>
  </si>
  <si>
    <t>昼食</t>
    <rPh sb="0" eb="2">
      <t>チュウショク</t>
    </rPh>
    <phoneticPr fontId="3"/>
  </si>
  <si>
    <t>夕食</t>
    <rPh sb="0" eb="2">
      <t>ユウショク</t>
    </rPh>
    <phoneticPr fontId="3"/>
  </si>
  <si>
    <t>ベージュ深</t>
    <rPh sb="4" eb="5">
      <t>フカ</t>
    </rPh>
    <phoneticPr fontId="3"/>
  </si>
  <si>
    <t>献立名</t>
    <rPh sb="0" eb="2">
      <t>コンダテ</t>
    </rPh>
    <rPh sb="2" eb="3">
      <t>メイ</t>
    </rPh>
    <phoneticPr fontId="3"/>
  </si>
  <si>
    <t>食材</t>
    <rPh sb="0" eb="2">
      <t>ショクザイ</t>
    </rPh>
    <phoneticPr fontId="3"/>
  </si>
  <si>
    <t>分量</t>
    <rPh sb="0" eb="2">
      <t>ブンリョウ</t>
    </rPh>
    <phoneticPr fontId="3"/>
  </si>
  <si>
    <t>献立名</t>
    <rPh sb="0" eb="3">
      <t>コンダテメイ</t>
    </rPh>
    <phoneticPr fontId="3"/>
  </si>
  <si>
    <t>煮物</t>
    <rPh sb="0" eb="2">
      <t>ニモノ</t>
    </rPh>
    <phoneticPr fontId="3"/>
  </si>
  <si>
    <t>豚小間</t>
    <rPh sb="0" eb="1">
      <t>ブタ</t>
    </rPh>
    <rPh sb="1" eb="3">
      <t>コマ</t>
    </rPh>
    <phoneticPr fontId="3"/>
  </si>
  <si>
    <t>きんとん</t>
    <phoneticPr fontId="3"/>
  </si>
  <si>
    <t>白花豆</t>
    <rPh sb="0" eb="2">
      <t>シラハナ</t>
    </rPh>
    <rPh sb="2" eb="3">
      <t>マメ</t>
    </rPh>
    <phoneticPr fontId="3"/>
  </si>
  <si>
    <t>ソース焼</t>
    <rPh sb="3" eb="4">
      <t>ヤ</t>
    </rPh>
    <phoneticPr fontId="3"/>
  </si>
  <si>
    <t>かじき</t>
    <phoneticPr fontId="3"/>
  </si>
  <si>
    <t>薄口醤油</t>
    <rPh sb="0" eb="2">
      <t>ウスクチ</t>
    </rPh>
    <rPh sb="2" eb="4">
      <t>ショウユ</t>
    </rPh>
    <phoneticPr fontId="3"/>
  </si>
  <si>
    <t>だし汁</t>
    <rPh sb="2" eb="3">
      <t>ジル</t>
    </rPh>
    <phoneticPr fontId="3"/>
  </si>
  <si>
    <t>丸小鉢</t>
    <rPh sb="0" eb="3">
      <t>マルコバチ</t>
    </rPh>
    <phoneticPr fontId="3"/>
  </si>
  <si>
    <t>水</t>
    <rPh sb="0" eb="1">
      <t>ミズ</t>
    </rPh>
    <phoneticPr fontId="3"/>
  </si>
  <si>
    <t>【温】</t>
    <rPh sb="1" eb="2">
      <t>オン</t>
    </rPh>
    <phoneticPr fontId="3"/>
  </si>
  <si>
    <t>砂糖</t>
    <rPh sb="0" eb="2">
      <t>サトウ</t>
    </rPh>
    <phoneticPr fontId="3"/>
  </si>
  <si>
    <t>ソフティア</t>
    <phoneticPr fontId="3"/>
  </si>
  <si>
    <t>みりん</t>
    <phoneticPr fontId="3"/>
  </si>
  <si>
    <t>お好みソース→刷毛で塗る</t>
    <rPh sb="1" eb="2">
      <t>コノ</t>
    </rPh>
    <rPh sb="7" eb="9">
      <t>ハケ</t>
    </rPh>
    <rPh sb="10" eb="11">
      <t>ヌ</t>
    </rPh>
    <phoneticPr fontId="3"/>
  </si>
  <si>
    <t>マヨネーズ</t>
    <phoneticPr fontId="3"/>
  </si>
  <si>
    <t>青のり</t>
    <rPh sb="0" eb="1">
      <t>アオ</t>
    </rPh>
    <phoneticPr fontId="3"/>
  </si>
  <si>
    <t>ふろふき</t>
    <phoneticPr fontId="3"/>
  </si>
  <si>
    <t>大根</t>
    <rPh sb="0" eb="2">
      <t>ダイコン</t>
    </rPh>
    <phoneticPr fontId="3"/>
  </si>
  <si>
    <t>ピーマン</t>
    <phoneticPr fontId="3"/>
  </si>
  <si>
    <t>【冷】</t>
    <rPh sb="1" eb="2">
      <t>レイ</t>
    </rPh>
    <phoneticPr fontId="3"/>
  </si>
  <si>
    <t>里芋</t>
    <rPh sb="0" eb="2">
      <t>サトイモ</t>
    </rPh>
    <phoneticPr fontId="3"/>
  </si>
  <si>
    <t>赤味噌</t>
    <rPh sb="0" eb="1">
      <t>アカ</t>
    </rPh>
    <rPh sb="1" eb="3">
      <t>ミソ</t>
    </rPh>
    <phoneticPr fontId="3"/>
  </si>
  <si>
    <t>醤油・砂糖・みりん</t>
    <rPh sb="0" eb="2">
      <t>ショウユ</t>
    </rPh>
    <rPh sb="3" eb="5">
      <t>サトウ</t>
    </rPh>
    <phoneticPr fontId="3"/>
  </si>
  <si>
    <t>角小鉢</t>
    <rPh sb="0" eb="3">
      <t>カクコバチ</t>
    </rPh>
    <phoneticPr fontId="3"/>
  </si>
  <si>
    <t>だし汁</t>
    <rPh sb="2" eb="3">
      <t>シル</t>
    </rPh>
    <phoneticPr fontId="3"/>
  </si>
  <si>
    <t>スベラカーゼ</t>
    <phoneticPr fontId="3"/>
  </si>
  <si>
    <t>※</t>
    <phoneticPr fontId="3"/>
  </si>
  <si>
    <t>必ず硬さを確認して下さい。ソフティアと水分量は調整をお願いします。</t>
    <rPh sb="0" eb="1">
      <t>カナラ</t>
    </rPh>
    <rPh sb="2" eb="3">
      <t>カタ</t>
    </rPh>
    <rPh sb="5" eb="7">
      <t>カクニン</t>
    </rPh>
    <rPh sb="9" eb="10">
      <t>クダ</t>
    </rPh>
    <rPh sb="19" eb="21">
      <t>スイブン</t>
    </rPh>
    <rPh sb="21" eb="22">
      <t>リョウ</t>
    </rPh>
    <rPh sb="23" eb="25">
      <t>チョウセイ</t>
    </rPh>
    <rPh sb="27" eb="28">
      <t>ネガ</t>
    </rPh>
    <phoneticPr fontId="3"/>
  </si>
  <si>
    <t>成形前に味見をして下さい。調味料はこの限りではありませんので調整をお願いします。</t>
    <rPh sb="0" eb="2">
      <t>セイケイ</t>
    </rPh>
    <rPh sb="2" eb="3">
      <t>マエ</t>
    </rPh>
    <rPh sb="4" eb="6">
      <t>アジミ</t>
    </rPh>
    <rPh sb="9" eb="10">
      <t>クダ</t>
    </rPh>
    <rPh sb="13" eb="16">
      <t>チョウミリョウ</t>
    </rPh>
    <rPh sb="19" eb="20">
      <t>カギ</t>
    </rPh>
    <rPh sb="30" eb="32">
      <t>チョウセイ</t>
    </rPh>
    <rPh sb="34" eb="35">
      <t>ネガ</t>
    </rPh>
    <phoneticPr fontId="3"/>
  </si>
  <si>
    <t>②</t>
    <phoneticPr fontId="3"/>
  </si>
  <si>
    <t>温泉玉子</t>
    <rPh sb="0" eb="4">
      <t>オンセンタマゴ</t>
    </rPh>
    <phoneticPr fontId="3"/>
  </si>
  <si>
    <t>１個</t>
    <rPh sb="1" eb="2">
      <t>コ</t>
    </rPh>
    <phoneticPr fontId="3"/>
  </si>
  <si>
    <t>照焼</t>
    <rPh sb="0" eb="2">
      <t>テリヤキ</t>
    </rPh>
    <phoneticPr fontId="3"/>
  </si>
  <si>
    <t>鮭</t>
    <rPh sb="0" eb="1">
      <t>サケ</t>
    </rPh>
    <phoneticPr fontId="3"/>
  </si>
  <si>
    <t>なす</t>
    <phoneticPr fontId="3"/>
  </si>
  <si>
    <t>豆腐</t>
    <rPh sb="0" eb="2">
      <t>トウフ</t>
    </rPh>
    <phoneticPr fontId="3"/>
  </si>
  <si>
    <t>醤油</t>
    <rPh sb="0" eb="2">
      <t>ショウユ</t>
    </rPh>
    <phoneticPr fontId="3"/>
  </si>
  <si>
    <t>（薄口・砂糖・みりん）</t>
    <rPh sb="1" eb="3">
      <t>ウスクチ</t>
    </rPh>
    <rPh sb="4" eb="6">
      <t>サトウ</t>
    </rPh>
    <phoneticPr fontId="3"/>
  </si>
  <si>
    <t>とろみ剤</t>
    <rPh sb="3" eb="4">
      <t>ザイ</t>
    </rPh>
    <phoneticPr fontId="3"/>
  </si>
  <si>
    <t>照焼のたれ→刷毛で塗る</t>
    <rPh sb="0" eb="2">
      <t>テリヤキ</t>
    </rPh>
    <rPh sb="6" eb="8">
      <t>ハケ</t>
    </rPh>
    <rPh sb="9" eb="10">
      <t>ヌ</t>
    </rPh>
    <phoneticPr fontId="3"/>
  </si>
  <si>
    <t>おろし生姜</t>
    <rPh sb="3" eb="5">
      <t>ショウガ</t>
    </rPh>
    <phoneticPr fontId="3"/>
  </si>
  <si>
    <t>若竹煮添え</t>
    <rPh sb="0" eb="3">
      <t>ワカタケニ</t>
    </rPh>
    <rPh sb="3" eb="4">
      <t>ソ</t>
    </rPh>
    <phoneticPr fontId="3"/>
  </si>
  <si>
    <t>たけのこ水煮</t>
    <rPh sb="4" eb="6">
      <t>ミズニ</t>
    </rPh>
    <phoneticPr fontId="3"/>
  </si>
  <si>
    <t>辛子和え</t>
    <rPh sb="0" eb="2">
      <t>カラシ</t>
    </rPh>
    <rPh sb="2" eb="3">
      <t>ア</t>
    </rPh>
    <phoneticPr fontId="3"/>
  </si>
  <si>
    <t>菜花</t>
    <rPh sb="0" eb="2">
      <t>ナバナ</t>
    </rPh>
    <phoneticPr fontId="3"/>
  </si>
  <si>
    <t>わかめ</t>
    <phoneticPr fontId="3"/>
  </si>
  <si>
    <t>ねぎ</t>
    <phoneticPr fontId="3"/>
  </si>
  <si>
    <t>和辛子粉</t>
    <rPh sb="0" eb="1">
      <t>ワ</t>
    </rPh>
    <rPh sb="1" eb="3">
      <t>カラシ</t>
    </rPh>
    <rPh sb="3" eb="4">
      <t>コ</t>
    </rPh>
    <phoneticPr fontId="3"/>
  </si>
  <si>
    <t>ごま油</t>
    <rPh sb="2" eb="3">
      <t>アブラ</t>
    </rPh>
    <phoneticPr fontId="3"/>
  </si>
  <si>
    <t>タッパーかホテルパンに流して潰す</t>
    <rPh sb="11" eb="12">
      <t>ナガ</t>
    </rPh>
    <rPh sb="14" eb="15">
      <t>ツブ</t>
    </rPh>
    <phoneticPr fontId="3"/>
  </si>
  <si>
    <t>※山椒粉（冷凍保管）</t>
    <rPh sb="1" eb="4">
      <t>サンショウコ</t>
    </rPh>
    <rPh sb="5" eb="9">
      <t>レイトウホカン</t>
    </rPh>
    <phoneticPr fontId="3"/>
  </si>
  <si>
    <t>だし巻き</t>
    <rPh sb="2" eb="3">
      <t>マ</t>
    </rPh>
    <phoneticPr fontId="3"/>
  </si>
  <si>
    <t>７個/10人</t>
    <rPh sb="1" eb="2">
      <t>コ</t>
    </rPh>
    <rPh sb="5" eb="6">
      <t>ニン</t>
    </rPh>
    <phoneticPr fontId="3"/>
  </si>
  <si>
    <t>スクランブルを作ってミキサー</t>
    <rPh sb="7" eb="8">
      <t>ツク</t>
    </rPh>
    <phoneticPr fontId="3"/>
  </si>
  <si>
    <t>薄口・みりん・酒・塩</t>
    <rPh sb="0" eb="2">
      <t>ウスクチ</t>
    </rPh>
    <rPh sb="7" eb="8">
      <t>サケ</t>
    </rPh>
    <rPh sb="9" eb="10">
      <t>シオ</t>
    </rPh>
    <phoneticPr fontId="3"/>
  </si>
  <si>
    <t>③</t>
    <phoneticPr fontId="3"/>
  </si>
  <si>
    <t>甘露煮</t>
    <rPh sb="0" eb="3">
      <t>カンロニ</t>
    </rPh>
    <phoneticPr fontId="3"/>
  </si>
  <si>
    <t>にしん甘露煮</t>
    <rPh sb="3" eb="6">
      <t>カンロニ</t>
    </rPh>
    <phoneticPr fontId="3"/>
  </si>
  <si>
    <t>ハンバーグ</t>
    <phoneticPr fontId="3"/>
  </si>
  <si>
    <t>冷凍ハンバーグ</t>
    <rPh sb="0" eb="2">
      <t>レイトウ</t>
    </rPh>
    <phoneticPr fontId="3"/>
  </si>
  <si>
    <t>コンソメスープ</t>
    <phoneticPr fontId="3"/>
  </si>
  <si>
    <t>ソフティア</t>
  </si>
  <si>
    <t>→ひとり２切</t>
    <rPh sb="5" eb="6">
      <t>キ</t>
    </rPh>
    <phoneticPr fontId="3"/>
  </si>
  <si>
    <t>にんじん</t>
    <phoneticPr fontId="3"/>
  </si>
  <si>
    <t>ケチャップ</t>
    <phoneticPr fontId="3"/>
  </si>
  <si>
    <t>適量</t>
    <rPh sb="0" eb="2">
      <t>テキリョウ</t>
    </rPh>
    <phoneticPr fontId="3"/>
  </si>
  <si>
    <t>玉ねぎ</t>
    <rPh sb="0" eb="1">
      <t>タマ</t>
    </rPh>
    <phoneticPr fontId="3"/>
  </si>
  <si>
    <t>じゃがいも</t>
    <phoneticPr fontId="3"/>
  </si>
  <si>
    <t>コンソメ</t>
    <phoneticPr fontId="3"/>
  </si>
  <si>
    <t>サラダ</t>
    <phoneticPr fontId="3"/>
  </si>
  <si>
    <t>ブロッコリー</t>
    <phoneticPr fontId="3"/>
  </si>
  <si>
    <t>水・コンソメ</t>
    <rPh sb="0" eb="1">
      <t>ミズ</t>
    </rPh>
    <phoneticPr fontId="3"/>
  </si>
  <si>
    <t>パセリ粉</t>
    <rPh sb="3" eb="4">
      <t>コ</t>
    </rPh>
    <phoneticPr fontId="3"/>
  </si>
  <si>
    <t>※焼売型３個</t>
    <rPh sb="1" eb="3">
      <t>シュウマイ</t>
    </rPh>
    <rPh sb="3" eb="4">
      <t>カタ</t>
    </rPh>
    <rPh sb="5" eb="6">
      <t>コ</t>
    </rPh>
    <phoneticPr fontId="3"/>
  </si>
  <si>
    <t>→絞り袋で絵を描く。</t>
    <rPh sb="1" eb="2">
      <t>シボ</t>
    </rPh>
    <rPh sb="3" eb="4">
      <t>ブクロ</t>
    </rPh>
    <rPh sb="5" eb="6">
      <t>エ</t>
    </rPh>
    <rPh sb="7" eb="8">
      <t>カ</t>
    </rPh>
    <phoneticPr fontId="3"/>
  </si>
  <si>
    <t>④</t>
    <phoneticPr fontId="3"/>
  </si>
  <si>
    <t>緑深鉢</t>
    <rPh sb="0" eb="1">
      <t>ミドリ</t>
    </rPh>
    <rPh sb="1" eb="3">
      <t>フカバチ</t>
    </rPh>
    <phoneticPr fontId="3"/>
  </si>
  <si>
    <t>くず煮</t>
    <rPh sb="2" eb="3">
      <t>ニ</t>
    </rPh>
    <phoneticPr fontId="3"/>
  </si>
  <si>
    <t>ねぎとろ</t>
    <phoneticPr fontId="3"/>
  </si>
  <si>
    <t>まぐろたたきペースト</t>
    <phoneticPr fontId="3"/>
  </si>
  <si>
    <t>ごぼう</t>
    <phoneticPr fontId="3"/>
  </si>
  <si>
    <t>シチュー</t>
    <phoneticPr fontId="3"/>
  </si>
  <si>
    <t>（500g入り）</t>
    <rPh sb="5" eb="6">
      <t>イ</t>
    </rPh>
    <phoneticPr fontId="3"/>
  </si>
  <si>
    <t>60ｇ</t>
    <phoneticPr fontId="3"/>
  </si>
  <si>
    <t>しょうゆ</t>
    <phoneticPr fontId="3"/>
  </si>
  <si>
    <t>※大根の型に流して斜めカット</t>
    <rPh sb="1" eb="3">
      <t>ダイコン</t>
    </rPh>
    <rPh sb="4" eb="5">
      <t>カタ</t>
    </rPh>
    <rPh sb="6" eb="7">
      <t>ナガ</t>
    </rPh>
    <rPh sb="9" eb="10">
      <t>ナナ</t>
    </rPh>
    <phoneticPr fontId="3"/>
  </si>
  <si>
    <t>わさび</t>
    <phoneticPr fontId="3"/>
  </si>
  <si>
    <t>斜めカット→</t>
    <rPh sb="0" eb="1">
      <t>ナナ</t>
    </rPh>
    <phoneticPr fontId="3"/>
  </si>
  <si>
    <t>カリフラワー</t>
    <phoneticPr fontId="3"/>
  </si>
  <si>
    <t>　５切れにする</t>
    <rPh sb="2" eb="3">
      <t>キ</t>
    </rPh>
    <phoneticPr fontId="3"/>
  </si>
  <si>
    <t>中華だし</t>
    <rPh sb="0" eb="2">
      <t>チュウカ</t>
    </rPh>
    <phoneticPr fontId="3"/>
  </si>
  <si>
    <t>（酒・塩こしょう）</t>
    <rPh sb="1" eb="2">
      <t>サケ</t>
    </rPh>
    <rPh sb="3" eb="4">
      <t>シオ</t>
    </rPh>
    <phoneticPr fontId="3"/>
  </si>
  <si>
    <t>※ハム</t>
    <phoneticPr fontId="3"/>
  </si>
  <si>
    <t>同量</t>
    <rPh sb="0" eb="2">
      <t>ドウリョウ</t>
    </rPh>
    <phoneticPr fontId="3"/>
  </si>
  <si>
    <t>帆立フレーク</t>
    <rPh sb="0" eb="2">
      <t>ホタテ</t>
    </rPh>
    <phoneticPr fontId="3"/>
  </si>
  <si>
    <t>2g</t>
    <phoneticPr fontId="3"/>
  </si>
  <si>
    <t>→三角に切る</t>
    <rPh sb="1" eb="3">
      <t>サンカク</t>
    </rPh>
    <rPh sb="4" eb="5">
      <t>キ</t>
    </rPh>
    <phoneticPr fontId="3"/>
  </si>
  <si>
    <t>風味付</t>
    <rPh sb="0" eb="2">
      <t>フウミ</t>
    </rPh>
    <rPh sb="2" eb="3">
      <t>ヅ</t>
    </rPh>
    <phoneticPr fontId="3"/>
  </si>
  <si>
    <t>ねぎとろは高いので予備なしで。</t>
    <rPh sb="5" eb="6">
      <t>タカ</t>
    </rPh>
    <rPh sb="9" eb="11">
      <t>ヨビ</t>
    </rPh>
    <phoneticPr fontId="3"/>
  </si>
  <si>
    <t>キャベツ</t>
    <phoneticPr fontId="3"/>
  </si>
  <si>
    <t>→薄く流して千切り</t>
    <rPh sb="1" eb="2">
      <t>ウス</t>
    </rPh>
    <rPh sb="3" eb="4">
      <t>ナガ</t>
    </rPh>
    <rPh sb="6" eb="8">
      <t>センギ</t>
    </rPh>
    <phoneticPr fontId="3"/>
  </si>
  <si>
    <t>アスパラガス</t>
    <phoneticPr fontId="3"/>
  </si>
  <si>
    <t>→厚く流して棒切り</t>
    <rPh sb="1" eb="2">
      <t>アツ</t>
    </rPh>
    <rPh sb="3" eb="4">
      <t>ナガ</t>
    </rPh>
    <rPh sb="6" eb="8">
      <t>ボウギ</t>
    </rPh>
    <phoneticPr fontId="3"/>
  </si>
  <si>
    <t>ビーフシチューの素</t>
    <rPh sb="8" eb="9">
      <t>モト</t>
    </rPh>
    <phoneticPr fontId="3"/>
  </si>
  <si>
    <t>茶巾</t>
    <rPh sb="0" eb="2">
      <t>チャキン</t>
    </rPh>
    <phoneticPr fontId="3"/>
  </si>
  <si>
    <t>さつまいも</t>
    <phoneticPr fontId="3"/>
  </si>
  <si>
    <t>マヨネーズ添え</t>
    <rPh sb="5" eb="6">
      <t>ソ</t>
    </rPh>
    <phoneticPr fontId="3"/>
  </si>
  <si>
    <t>牛乳・バター</t>
    <rPh sb="0" eb="2">
      <t>ギュウニュウ</t>
    </rPh>
    <phoneticPr fontId="3"/>
  </si>
  <si>
    <t>→ラップで茶巾絞り</t>
    <rPh sb="5" eb="8">
      <t>チャキンシボ</t>
    </rPh>
    <phoneticPr fontId="3"/>
  </si>
  <si>
    <t>上に青のり</t>
    <rPh sb="0" eb="1">
      <t>ウエ</t>
    </rPh>
    <rPh sb="2" eb="3">
      <t>アオ</t>
    </rPh>
    <phoneticPr fontId="3"/>
  </si>
  <si>
    <t>※ディッシャーで均等に</t>
    <rPh sb="8" eb="10">
      <t>キントウ</t>
    </rPh>
    <phoneticPr fontId="3"/>
  </si>
  <si>
    <t>⑤</t>
    <phoneticPr fontId="3"/>
  </si>
  <si>
    <t>おかか煮</t>
    <rPh sb="3" eb="4">
      <t>ニ</t>
    </rPh>
    <phoneticPr fontId="3"/>
  </si>
  <si>
    <t>親子煮</t>
    <rPh sb="0" eb="3">
      <t>オヤコニ</t>
    </rPh>
    <phoneticPr fontId="3"/>
  </si>
  <si>
    <t>鶏もも肉</t>
    <rPh sb="0" eb="1">
      <t>トリ</t>
    </rPh>
    <rPh sb="3" eb="4">
      <t>ニク</t>
    </rPh>
    <phoneticPr fontId="3"/>
  </si>
  <si>
    <t>高野豆腐（炊く）</t>
    <rPh sb="0" eb="2">
      <t>コウヤ</t>
    </rPh>
    <rPh sb="2" eb="4">
      <t>トウフ</t>
    </rPh>
    <rPh sb="5" eb="6">
      <t>タ</t>
    </rPh>
    <phoneticPr fontId="3"/>
  </si>
  <si>
    <t>さば</t>
    <phoneticPr fontId="3"/>
  </si>
  <si>
    <t>玉葱（加熱）</t>
    <rPh sb="0" eb="2">
      <t>タマネギ</t>
    </rPh>
    <rPh sb="3" eb="5">
      <t>カネツ</t>
    </rPh>
    <phoneticPr fontId="3"/>
  </si>
  <si>
    <t>※角小鉢に盛りつけ</t>
    <rPh sb="1" eb="4">
      <t>カクコバチ</t>
    </rPh>
    <rPh sb="5" eb="6">
      <t>モ</t>
    </rPh>
    <phoneticPr fontId="3"/>
  </si>
  <si>
    <t>いんげん</t>
    <phoneticPr fontId="3"/>
  </si>
  <si>
    <t>350g（10切）</t>
    <rPh sb="7" eb="8">
      <t>キ</t>
    </rPh>
    <phoneticPr fontId="3"/>
  </si>
  <si>
    <t>丸八ヒロタ</t>
    <rPh sb="0" eb="2">
      <t>マルハチ</t>
    </rPh>
    <phoneticPr fontId="3"/>
  </si>
  <si>
    <t>干椎茸</t>
    <rPh sb="0" eb="3">
      <t>ホシシイタケ</t>
    </rPh>
    <phoneticPr fontId="3"/>
  </si>
  <si>
    <t>酒</t>
    <rPh sb="0" eb="1">
      <t>サケ</t>
    </rPh>
    <phoneticPr fontId="3"/>
  </si>
  <si>
    <t>（銀あん）</t>
    <rPh sb="1" eb="2">
      <t>ギン</t>
    </rPh>
    <phoneticPr fontId="3"/>
  </si>
  <si>
    <t>天盛→</t>
    <rPh sb="0" eb="1">
      <t>テン</t>
    </rPh>
    <rPh sb="1" eb="2">
      <t>モリ</t>
    </rPh>
    <phoneticPr fontId="3"/>
  </si>
  <si>
    <t>たらこペースト</t>
    <phoneticPr fontId="3"/>
  </si>
  <si>
    <t>金時豆</t>
    <rPh sb="0" eb="2">
      <t>キントキ</t>
    </rPh>
    <rPh sb="2" eb="3">
      <t>マメ</t>
    </rPh>
    <phoneticPr fontId="3"/>
  </si>
  <si>
    <t>（とろみ剤）</t>
    <rPh sb="4" eb="5">
      <t>ザイ</t>
    </rPh>
    <phoneticPr fontId="3"/>
  </si>
  <si>
    <t>卵</t>
    <rPh sb="0" eb="1">
      <t>タマゴ</t>
    </rPh>
    <phoneticPr fontId="3"/>
  </si>
  <si>
    <t>0.6個</t>
    <rPh sb="3" eb="4">
      <t>コ</t>
    </rPh>
    <phoneticPr fontId="3"/>
  </si>
  <si>
    <t>※丸小鉢</t>
    <rPh sb="1" eb="2">
      <t>マル</t>
    </rPh>
    <rPh sb="2" eb="4">
      <t>コバチ</t>
    </rPh>
    <phoneticPr fontId="3"/>
  </si>
  <si>
    <t>⑥</t>
    <phoneticPr fontId="3"/>
  </si>
  <si>
    <t>れんこん</t>
    <phoneticPr fontId="3"/>
  </si>
  <si>
    <t>蒲焼</t>
    <rPh sb="0" eb="2">
      <t>カバヤキ</t>
    </rPh>
    <phoneticPr fontId="3"/>
  </si>
  <si>
    <t>木綿豆腐</t>
    <rPh sb="0" eb="4">
      <t>モメントウフ</t>
    </rPh>
    <phoneticPr fontId="3"/>
  </si>
  <si>
    <t>砂糖・醤油・みりん</t>
    <rPh sb="0" eb="2">
      <t>サトウ</t>
    </rPh>
    <rPh sb="3" eb="5">
      <t>ショウユ</t>
    </rPh>
    <phoneticPr fontId="3"/>
  </si>
  <si>
    <t>⑦</t>
    <phoneticPr fontId="3"/>
  </si>
  <si>
    <t>鶏もも肉</t>
    <rPh sb="0" eb="4">
      <t>トリモモニク</t>
    </rPh>
    <phoneticPr fontId="3"/>
  </si>
  <si>
    <t>煮豆</t>
    <rPh sb="0" eb="2">
      <t>ニマメ</t>
    </rPh>
    <phoneticPr fontId="3"/>
  </si>
  <si>
    <t>水煮大豆</t>
    <rPh sb="0" eb="2">
      <t>ミズニ</t>
    </rPh>
    <rPh sb="2" eb="4">
      <t>ダイズ</t>
    </rPh>
    <phoneticPr fontId="3"/>
  </si>
  <si>
    <t>（醤油・砂糖・みりん）</t>
    <rPh sb="1" eb="3">
      <t>ショウユ</t>
    </rPh>
    <rPh sb="4" eb="6">
      <t>サトウ</t>
    </rPh>
    <phoneticPr fontId="3"/>
  </si>
  <si>
    <t>醤油・砂糖・酒</t>
    <rPh sb="0" eb="2">
      <t>ショウユ</t>
    </rPh>
    <rPh sb="3" eb="5">
      <t>サトウ</t>
    </rPh>
    <rPh sb="6" eb="7">
      <t>サケ</t>
    </rPh>
    <phoneticPr fontId="3"/>
  </si>
  <si>
    <t>照焼タレ→刷毛で塗る</t>
    <rPh sb="0" eb="2">
      <t>テリヤキ</t>
    </rPh>
    <rPh sb="5" eb="7">
      <t>ハケ</t>
    </rPh>
    <rPh sb="8" eb="9">
      <t>ヌ</t>
    </rPh>
    <phoneticPr fontId="3"/>
  </si>
  <si>
    <t>切昆布（戻し）</t>
    <rPh sb="0" eb="1">
      <t>キ</t>
    </rPh>
    <rPh sb="1" eb="3">
      <t>コンブ</t>
    </rPh>
    <rPh sb="4" eb="5">
      <t>モド</t>
    </rPh>
    <phoneticPr fontId="3"/>
  </si>
  <si>
    <t>⑧</t>
    <phoneticPr fontId="3"/>
  </si>
  <si>
    <t>ちくわ（冷凍）</t>
    <rPh sb="4" eb="6">
      <t>レイトウ</t>
    </rPh>
    <phoneticPr fontId="3"/>
  </si>
  <si>
    <t>天盛</t>
    <rPh sb="0" eb="2">
      <t>テンモリ</t>
    </rPh>
    <phoneticPr fontId="3"/>
  </si>
  <si>
    <t>→刷毛で塗る</t>
    <rPh sb="1" eb="3">
      <t>ハケ</t>
    </rPh>
    <rPh sb="4" eb="5">
      <t>ヌ</t>
    </rPh>
    <phoneticPr fontId="3"/>
  </si>
  <si>
    <t>※豆腐１パックで４人取り</t>
    <rPh sb="1" eb="3">
      <t>トウフ</t>
    </rPh>
    <rPh sb="9" eb="11">
      <t>ニント</t>
    </rPh>
    <phoneticPr fontId="3"/>
  </si>
  <si>
    <t>ごま豆腐</t>
    <rPh sb="2" eb="4">
      <t>トウフ</t>
    </rPh>
    <phoneticPr fontId="3"/>
  </si>
  <si>
    <t>ねりごま（黒）</t>
    <rPh sb="5" eb="6">
      <t>クロ</t>
    </rPh>
    <phoneticPr fontId="3"/>
  </si>
  <si>
    <t>60ml</t>
  </si>
  <si>
    <t>中華スープ</t>
    <rPh sb="0" eb="2">
      <t>チュウカ</t>
    </rPh>
    <phoneticPr fontId="3"/>
  </si>
  <si>
    <t>（醤油・みりん・塩）</t>
    <rPh sb="1" eb="3">
      <t>ショウユ</t>
    </rPh>
    <rPh sb="8" eb="9">
      <t>シオ</t>
    </rPh>
    <phoneticPr fontId="3"/>
  </si>
  <si>
    <t>マリネ</t>
    <phoneticPr fontId="3"/>
  </si>
  <si>
    <t>スライス→千切り（極細）</t>
    <rPh sb="5" eb="7">
      <t>センギ</t>
    </rPh>
    <rPh sb="9" eb="10">
      <t>ゴク</t>
    </rPh>
    <rPh sb="10" eb="11">
      <t>ホソ</t>
    </rPh>
    <phoneticPr fontId="3"/>
  </si>
  <si>
    <t>マリネドレッシング</t>
    <phoneticPr fontId="3"/>
  </si>
  <si>
    <t>砂糖（かくし）酸味を消す</t>
    <rPh sb="0" eb="2">
      <t>サトウ</t>
    </rPh>
    <rPh sb="7" eb="9">
      <t>サンミ</t>
    </rPh>
    <rPh sb="10" eb="11">
      <t>ケ</t>
    </rPh>
    <phoneticPr fontId="3"/>
  </si>
  <si>
    <t>酢豚</t>
    <rPh sb="0" eb="2">
      <t>スブタ</t>
    </rPh>
    <phoneticPr fontId="3"/>
  </si>
  <si>
    <t>甘酢あん</t>
    <rPh sb="0" eb="2">
      <t>アマズ</t>
    </rPh>
    <phoneticPr fontId="3"/>
  </si>
  <si>
    <t>酢</t>
    <rPh sb="0" eb="1">
      <t>ス</t>
    </rPh>
    <phoneticPr fontId="3"/>
  </si>
  <si>
    <t>ごま油（風味づけ）</t>
    <rPh sb="2" eb="3">
      <t>アブラ</t>
    </rPh>
    <rPh sb="4" eb="6">
      <t>フウミ</t>
    </rPh>
    <phoneticPr fontId="3"/>
  </si>
  <si>
    <t>がんもどき</t>
    <phoneticPr fontId="3"/>
  </si>
  <si>
    <t>がんもどき→ひとり２個</t>
    <rPh sb="10" eb="11">
      <t>コ</t>
    </rPh>
    <phoneticPr fontId="3"/>
  </si>
  <si>
    <t>白菜→そぎ切り</t>
    <rPh sb="0" eb="2">
      <t>ハクサイ</t>
    </rPh>
    <rPh sb="5" eb="6">
      <t>キ</t>
    </rPh>
    <phoneticPr fontId="3"/>
  </si>
  <si>
    <t>蒸しなす</t>
    <rPh sb="0" eb="1">
      <t>ム</t>
    </rPh>
    <phoneticPr fontId="3"/>
  </si>
  <si>
    <t>肉みそ</t>
    <rPh sb="0" eb="1">
      <t>ニク</t>
    </rPh>
    <phoneticPr fontId="3"/>
  </si>
  <si>
    <t>赤味噌</t>
    <rPh sb="0" eb="3">
      <t>アカミソ</t>
    </rPh>
    <phoneticPr fontId="3"/>
  </si>
  <si>
    <t>天盛→</t>
    <rPh sb="0" eb="2">
      <t>テンモ</t>
    </rPh>
    <phoneticPr fontId="3"/>
  </si>
  <si>
    <t>きれいな方を使う</t>
    <rPh sb="4" eb="5">
      <t>ホウ</t>
    </rPh>
    <rPh sb="6" eb="7">
      <t>ツカ</t>
    </rPh>
    <phoneticPr fontId="3"/>
  </si>
  <si>
    <t>照焼のタレ→刷毛で塗る</t>
    <rPh sb="0" eb="2">
      <t>テリヤキ</t>
    </rPh>
    <rPh sb="6" eb="8">
      <t>ハケ</t>
    </rPh>
    <rPh sb="9" eb="10">
      <t>ヌ</t>
    </rPh>
    <phoneticPr fontId="3"/>
  </si>
  <si>
    <t>切干大根（煮て）</t>
    <rPh sb="0" eb="4">
      <t>キリボシダイコン</t>
    </rPh>
    <rPh sb="5" eb="6">
      <t>ニ</t>
    </rPh>
    <phoneticPr fontId="3"/>
  </si>
  <si>
    <t>うすくち・砂糖・みりん</t>
    <rPh sb="5" eb="7">
      <t>サトウ</t>
    </rPh>
    <phoneticPr fontId="3"/>
  </si>
  <si>
    <t>オムレツ</t>
    <phoneticPr fontId="3"/>
  </si>
  <si>
    <t>鶏卵</t>
    <rPh sb="0" eb="2">
      <t>ケイラン</t>
    </rPh>
    <phoneticPr fontId="3"/>
  </si>
  <si>
    <t>塩</t>
    <rPh sb="0" eb="1">
      <t>シオ</t>
    </rPh>
    <phoneticPr fontId="3"/>
  </si>
  <si>
    <t>スクランブルエッグ→ミキサー</t>
    <phoneticPr fontId="3"/>
  </si>
  <si>
    <t>ラップでオムレツに成型する</t>
    <rPh sb="9" eb="11">
      <t>セイケイ</t>
    </rPh>
    <phoneticPr fontId="3"/>
  </si>
  <si>
    <t>わさび醤油→少量</t>
    <rPh sb="3" eb="5">
      <t>ショウユ</t>
    </rPh>
    <rPh sb="6" eb="8">
      <t>ショウリョウ</t>
    </rPh>
    <phoneticPr fontId="3"/>
  </si>
  <si>
    <t>ラップ巻き→乱切り</t>
    <rPh sb="3" eb="4">
      <t>マ</t>
    </rPh>
    <rPh sb="6" eb="8">
      <t>ランギ</t>
    </rPh>
    <phoneticPr fontId="3"/>
  </si>
  <si>
    <t>みそ煮</t>
    <rPh sb="2" eb="3">
      <t>ニ</t>
    </rPh>
    <phoneticPr fontId="3"/>
  </si>
  <si>
    <t>ほうれんそう</t>
    <phoneticPr fontId="3"/>
  </si>
  <si>
    <t>ナッツソース</t>
    <phoneticPr fontId="3"/>
  </si>
  <si>
    <t>ピーナッツ粉</t>
    <rPh sb="5" eb="6">
      <t>コナ</t>
    </rPh>
    <phoneticPr fontId="3"/>
  </si>
  <si>
    <t>２個</t>
    <rPh sb="1" eb="2">
      <t>コ</t>
    </rPh>
    <phoneticPr fontId="3"/>
  </si>
  <si>
    <t>絞り袋にマヨネーズ→細く描く</t>
    <rPh sb="0" eb="1">
      <t>シボ</t>
    </rPh>
    <rPh sb="2" eb="3">
      <t>ブクロ</t>
    </rPh>
    <rPh sb="10" eb="11">
      <t>ホソ</t>
    </rPh>
    <rPh sb="12" eb="13">
      <t>エガ</t>
    </rPh>
    <phoneticPr fontId="3"/>
  </si>
  <si>
    <t>冷奴</t>
    <rPh sb="0" eb="2">
      <t>ヒヤヤッコ</t>
    </rPh>
    <phoneticPr fontId="3"/>
  </si>
  <si>
    <t>タッパーに流してクラッシュする</t>
    <rPh sb="5" eb="6">
      <t>ナガ</t>
    </rPh>
    <phoneticPr fontId="3"/>
  </si>
  <si>
    <t>牛もも</t>
    <rPh sb="0" eb="1">
      <t>ギュウ</t>
    </rPh>
    <phoneticPr fontId="3"/>
  </si>
  <si>
    <t>マッシュ</t>
    <phoneticPr fontId="3"/>
  </si>
  <si>
    <t>スチーム→潰す</t>
    <rPh sb="5" eb="6">
      <t>ツブ</t>
    </rPh>
    <phoneticPr fontId="3"/>
  </si>
  <si>
    <t>牛乳・塩こしょう</t>
    <rPh sb="0" eb="2">
      <t>ギュウニュウ</t>
    </rPh>
    <rPh sb="3" eb="4">
      <t>シオ</t>
    </rPh>
    <phoneticPr fontId="3"/>
  </si>
  <si>
    <t>マッシャーで潰す</t>
    <rPh sb="6" eb="7">
      <t>ツブ</t>
    </rPh>
    <phoneticPr fontId="3"/>
  </si>
  <si>
    <t>（粘り気が出ないよう）</t>
    <rPh sb="1" eb="2">
      <t>ネバ</t>
    </rPh>
    <rPh sb="3" eb="4">
      <t>ケ</t>
    </rPh>
    <rPh sb="5" eb="6">
      <t>デ</t>
    </rPh>
    <phoneticPr fontId="3"/>
  </si>
  <si>
    <t>醤油・水</t>
    <rPh sb="0" eb="2">
      <t>ショウユ</t>
    </rPh>
    <rPh sb="3" eb="4">
      <t>ミズ</t>
    </rPh>
    <phoneticPr fontId="3"/>
  </si>
  <si>
    <t>（とろみ剤を足す）</t>
    <rPh sb="4" eb="5">
      <t>ザイ</t>
    </rPh>
    <rPh sb="6" eb="7">
      <t>タ</t>
    </rPh>
    <phoneticPr fontId="3"/>
  </si>
  <si>
    <t>蒲焼のタレ＋とろみ剤</t>
    <rPh sb="0" eb="2">
      <t>カバヤキ</t>
    </rPh>
    <rPh sb="9" eb="10">
      <t>ザイ</t>
    </rPh>
    <phoneticPr fontId="3"/>
  </si>
  <si>
    <t>かぶ</t>
    <phoneticPr fontId="3"/>
  </si>
  <si>
    <t>さんま生姜煮</t>
    <rPh sb="3" eb="5">
      <t>ショウガ</t>
    </rPh>
    <rPh sb="5" eb="6">
      <t>ニ</t>
    </rPh>
    <phoneticPr fontId="3"/>
  </si>
  <si>
    <t>白菜→かぶの葉</t>
    <rPh sb="0" eb="2">
      <t>ハクサイ</t>
    </rPh>
    <rPh sb="6" eb="7">
      <t>ハ</t>
    </rPh>
    <phoneticPr fontId="3"/>
  </si>
  <si>
    <t>ソテー</t>
    <phoneticPr fontId="3"/>
  </si>
  <si>
    <t>焼肉風</t>
    <rPh sb="0" eb="3">
      <t>ヤキニクフウ</t>
    </rPh>
    <phoneticPr fontId="3"/>
  </si>
  <si>
    <t>白身魚</t>
    <rPh sb="0" eb="3">
      <t>シロミサカナ</t>
    </rPh>
    <phoneticPr fontId="3"/>
  </si>
  <si>
    <t>→バーナーで焼き目</t>
    <rPh sb="6" eb="7">
      <t>ヤ</t>
    </rPh>
    <rPh sb="8" eb="9">
      <t>メ</t>
    </rPh>
    <phoneticPr fontId="3"/>
  </si>
  <si>
    <t>グリンピース</t>
    <phoneticPr fontId="3"/>
  </si>
  <si>
    <t>オレンジジュース</t>
    <phoneticPr fontId="3"/>
  </si>
  <si>
    <t>砂糖（酸味を抑える程度）</t>
    <rPh sb="0" eb="2">
      <t>サトウ</t>
    </rPh>
    <rPh sb="3" eb="5">
      <t>サンミ</t>
    </rPh>
    <rPh sb="6" eb="7">
      <t>オサ</t>
    </rPh>
    <rPh sb="9" eb="11">
      <t>テイド</t>
    </rPh>
    <phoneticPr fontId="3"/>
  </si>
  <si>
    <t>コンソメ・酒</t>
    <rPh sb="5" eb="6">
      <t>サケ</t>
    </rPh>
    <phoneticPr fontId="3"/>
  </si>
  <si>
    <t>→タッパーに流す</t>
    <rPh sb="6" eb="7">
      <t>ナガ</t>
    </rPh>
    <phoneticPr fontId="3"/>
  </si>
  <si>
    <t>薄切りにして焼肉タレを刷毛で塗る</t>
    <rPh sb="0" eb="2">
      <t>ウスギ</t>
    </rPh>
    <rPh sb="6" eb="8">
      <t>ヤキニク</t>
    </rPh>
    <rPh sb="11" eb="13">
      <t>ハケ</t>
    </rPh>
    <rPh sb="14" eb="15">
      <t>ヌ</t>
    </rPh>
    <phoneticPr fontId="3"/>
  </si>
  <si>
    <t>マカロニ</t>
    <phoneticPr fontId="3"/>
  </si>
  <si>
    <t>ハム</t>
    <phoneticPr fontId="3"/>
  </si>
  <si>
    <t>（塩こしょう）</t>
    <rPh sb="1" eb="2">
      <t>シオ</t>
    </rPh>
    <phoneticPr fontId="3"/>
  </si>
  <si>
    <t>いわし柚子味噌</t>
    <rPh sb="3" eb="5">
      <t>ユズ</t>
    </rPh>
    <rPh sb="5" eb="7">
      <t>ミソ</t>
    </rPh>
    <phoneticPr fontId="3"/>
  </si>
  <si>
    <t>鶏卵Ｍサイズ</t>
    <rPh sb="0" eb="2">
      <t>ケイラン</t>
    </rPh>
    <phoneticPr fontId="3"/>
  </si>
  <si>
    <t>ラップ巻き→ぶつ切り</t>
    <rPh sb="3" eb="4">
      <t>マ</t>
    </rPh>
    <rPh sb="8" eb="9">
      <t>ギ</t>
    </rPh>
    <phoneticPr fontId="3"/>
  </si>
  <si>
    <t>開きにする</t>
    <rPh sb="0" eb="1">
      <t>ヒラ</t>
    </rPh>
    <phoneticPr fontId="3"/>
  </si>
  <si>
    <t>山椒粉</t>
    <rPh sb="0" eb="3">
      <t>サンショウコ</t>
    </rPh>
    <phoneticPr fontId="3"/>
  </si>
  <si>
    <t>振る</t>
    <rPh sb="0" eb="1">
      <t>フ</t>
    </rPh>
    <phoneticPr fontId="3"/>
  </si>
  <si>
    <t>肉豆腐</t>
    <rPh sb="0" eb="3">
      <t>ニクドウフ</t>
    </rPh>
    <phoneticPr fontId="3"/>
  </si>
  <si>
    <t>かぼちゃ</t>
    <phoneticPr fontId="3"/>
  </si>
  <si>
    <t>トマトジュース</t>
    <phoneticPr fontId="3"/>
  </si>
  <si>
    <t>※トヨ型→串切り</t>
    <rPh sb="3" eb="4">
      <t>ガタ</t>
    </rPh>
    <rPh sb="5" eb="7">
      <t>クシギ</t>
    </rPh>
    <phoneticPr fontId="3"/>
  </si>
  <si>
    <t>QPイタリアンドレッシング</t>
    <phoneticPr fontId="3"/>
  </si>
  <si>
    <t>（砂糖かくし）</t>
    <rPh sb="1" eb="3">
      <t>サトウ</t>
    </rPh>
    <phoneticPr fontId="3"/>
  </si>
  <si>
    <t>牛肉</t>
    <rPh sb="0" eb="2">
      <t>ギュウニク</t>
    </rPh>
    <phoneticPr fontId="3"/>
  </si>
  <si>
    <t>春菊→かぶの葉</t>
    <rPh sb="0" eb="2">
      <t>シュンギク</t>
    </rPh>
    <rPh sb="6" eb="7">
      <t>ハ</t>
    </rPh>
    <phoneticPr fontId="3"/>
  </si>
  <si>
    <t>（醤油あん）</t>
    <rPh sb="1" eb="3">
      <t>ショウユ</t>
    </rPh>
    <phoneticPr fontId="3"/>
  </si>
  <si>
    <t>だし汁・醤油・砂糖・酒・とろみ剤</t>
    <rPh sb="2" eb="3">
      <t>ジル</t>
    </rPh>
    <rPh sb="4" eb="6">
      <t>ショウユ</t>
    </rPh>
    <rPh sb="7" eb="9">
      <t>サトウ</t>
    </rPh>
    <rPh sb="10" eb="11">
      <t>サケ</t>
    </rPh>
    <rPh sb="15" eb="16">
      <t>ザイ</t>
    </rPh>
    <phoneticPr fontId="3"/>
  </si>
  <si>
    <t>さつま揚げ</t>
    <rPh sb="3" eb="4">
      <t>ア</t>
    </rPh>
    <phoneticPr fontId="3"/>
  </si>
  <si>
    <t>薄口・砂糖・酒</t>
    <rPh sb="0" eb="2">
      <t>ウスクチ</t>
    </rPh>
    <rPh sb="3" eb="5">
      <t>サトウ</t>
    </rPh>
    <rPh sb="6" eb="7">
      <t>サケ</t>
    </rPh>
    <phoneticPr fontId="3"/>
  </si>
  <si>
    <t>ぶり大根</t>
    <rPh sb="2" eb="4">
      <t>ダイコン</t>
    </rPh>
    <phoneticPr fontId="3"/>
  </si>
  <si>
    <t>クリーム煮</t>
    <rPh sb="4" eb="5">
      <t>ニ</t>
    </rPh>
    <phoneticPr fontId="3"/>
  </si>
  <si>
    <t>ぶり→２切</t>
    <rPh sb="4" eb="5">
      <t>キ</t>
    </rPh>
    <phoneticPr fontId="3"/>
  </si>
  <si>
    <t>おろし生姜・とろみ剤</t>
    <rPh sb="3" eb="5">
      <t>ショウガ</t>
    </rPh>
    <rPh sb="9" eb="10">
      <t>ザイ</t>
    </rPh>
    <phoneticPr fontId="3"/>
  </si>
  <si>
    <t>白菜</t>
    <rPh sb="0" eb="2">
      <t>ハクサイ</t>
    </rPh>
    <phoneticPr fontId="3"/>
  </si>
  <si>
    <t>ベーコン</t>
    <phoneticPr fontId="3"/>
  </si>
  <si>
    <t>クリームシチュー顆粒</t>
    <rPh sb="8" eb="10">
      <t>カリュウ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</si>
</sst>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\(aaa\)"/>
    <numFmt numFmtId="177" formatCode="0.0%"/>
    <numFmt numFmtId="178" formatCode="0.0"/>
  </numFmts>
  <fonts count="35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22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9" fontId="4" fillId="0" borderId="0" xfId="0" applyNumberFormat="1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Continuous" vertical="center" shrinkToFit="1"/>
    </xf>
    <xf numFmtId="0" fontId="9" fillId="0" borderId="0" xfId="0" applyFont="1">
      <alignment vertical="center"/>
    </xf>
    <xf numFmtId="177" fontId="4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178" fontId="4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0" fillId="0" borderId="0" xfId="0" applyAlignment="1">
      <alignment horizontal="righ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left" vertical="center" wrapText="1"/>
    </xf>
    <xf numFmtId="0" fontId="15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9" fontId="14" fillId="0" borderId="0" xfId="0" applyNumberFormat="1" applyFont="1" applyAlignment="1">
      <alignment horizontal="center" vertical="center"/>
    </xf>
    <xf numFmtId="0" fontId="8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23" fillId="0" borderId="0" xfId="0" applyFont="1">
      <alignment vertical="center"/>
    </xf>
    <xf numFmtId="0" fontId="0" fillId="4" borderId="0" xfId="0" applyFill="1">
      <alignment vertical="center"/>
    </xf>
    <xf numFmtId="0" fontId="12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1" fillId="0" borderId="0" xfId="0" applyFont="1">
      <alignment vertical="center"/>
    </xf>
    <xf numFmtId="0" fontId="25" fillId="0" borderId="0" xfId="0" applyFont="1">
      <alignment vertical="center"/>
    </xf>
    <xf numFmtId="0" fontId="16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9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>
      <alignment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9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9" fontId="20" fillId="0" borderId="0" xfId="0" applyNumberFormat="1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9" fontId="15" fillId="0" borderId="0" xfId="0" applyNumberFormat="1" applyFont="1" applyAlignment="1">
      <alignment horizontal="center" vertical="center"/>
    </xf>
    <xf numFmtId="0" fontId="33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34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176" fontId="11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619123</xdr:colOff>
      <xdr:row>13</xdr:row>
      <xdr:rowOff>57151</xdr:rowOff>
    </xdr:from>
    <xdr:to>
      <xdr:col>6</xdr:col>
      <xdr:colOff>664842</xdr:colOff>
      <xdr:row>15</xdr:row>
      <xdr:rowOff>152401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04F8B6AA-6257-4B6B-89C5-4D649DB8CF98}"/>
            </a:ext>
          </a:extLst>
        </xdr:cNvPr>
        <xdr:cNvSpPr/>
      </xdr:nvSpPr>
      <xdr:spPr>
        <a:xfrm>
          <a:off x="5257798" y="3419476"/>
          <a:ext cx="45719" cy="5715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628650</xdr:colOff>
      <xdr:row>10</xdr:row>
      <xdr:rowOff>95250</xdr:rowOff>
    </xdr:from>
    <xdr:to>
      <xdr:col>6</xdr:col>
      <xdr:colOff>683894</xdr:colOff>
      <xdr:row>12</xdr:row>
      <xdr:rowOff>123825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4417F75F-09D8-41AA-AB5D-51827C889DEE}"/>
            </a:ext>
          </a:extLst>
        </xdr:cNvPr>
        <xdr:cNvSpPr/>
      </xdr:nvSpPr>
      <xdr:spPr>
        <a:xfrm>
          <a:off x="5267325" y="2733675"/>
          <a:ext cx="55244" cy="5143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619123</xdr:colOff>
      <xdr:row>13</xdr:row>
      <xdr:rowOff>57151</xdr:rowOff>
    </xdr:from>
    <xdr:to>
      <xdr:col>6</xdr:col>
      <xdr:colOff>664842</xdr:colOff>
      <xdr:row>15</xdr:row>
      <xdr:rowOff>152401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4F65E2BA-BE62-426C-893B-FFC200820953}"/>
            </a:ext>
          </a:extLst>
        </xdr:cNvPr>
        <xdr:cNvSpPr/>
      </xdr:nvSpPr>
      <xdr:spPr>
        <a:xfrm>
          <a:off x="5257798" y="3419476"/>
          <a:ext cx="45719" cy="5715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628650</xdr:colOff>
      <xdr:row>10</xdr:row>
      <xdr:rowOff>95250</xdr:rowOff>
    </xdr:from>
    <xdr:to>
      <xdr:col>6</xdr:col>
      <xdr:colOff>683894</xdr:colOff>
      <xdr:row>12</xdr:row>
      <xdr:rowOff>123825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A0ED4A0B-2411-4A8F-BB68-97DDDBA9AF4B}"/>
            </a:ext>
          </a:extLst>
        </xdr:cNvPr>
        <xdr:cNvSpPr/>
      </xdr:nvSpPr>
      <xdr:spPr>
        <a:xfrm>
          <a:off x="5267325" y="2733675"/>
          <a:ext cx="55244" cy="5143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619125</xdr:colOff>
      <xdr:row>4</xdr:row>
      <xdr:rowOff>95250</xdr:rowOff>
    </xdr:from>
    <xdr:to>
      <xdr:col>6</xdr:col>
      <xdr:colOff>664844</xdr:colOff>
      <xdr:row>6</xdr:row>
      <xdr:rowOff>152400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1D48CA49-566A-4A99-A2B0-BBE68AC7021A}"/>
            </a:ext>
          </a:extLst>
        </xdr:cNvPr>
        <xdr:cNvSpPr/>
      </xdr:nvSpPr>
      <xdr:spPr>
        <a:xfrm>
          <a:off x="5257800" y="1285875"/>
          <a:ext cx="45719" cy="5429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619125</xdr:colOff>
      <xdr:row>4</xdr:row>
      <xdr:rowOff>95250</xdr:rowOff>
    </xdr:from>
    <xdr:to>
      <xdr:col>6</xdr:col>
      <xdr:colOff>664844</xdr:colOff>
      <xdr:row>6</xdr:row>
      <xdr:rowOff>152400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960E31BC-39A4-44E6-AD10-EFF03F0B130A}"/>
            </a:ext>
          </a:extLst>
        </xdr:cNvPr>
        <xdr:cNvSpPr/>
      </xdr:nvSpPr>
      <xdr:spPr>
        <a:xfrm>
          <a:off x="5257800" y="1285875"/>
          <a:ext cx="45719" cy="5429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628650</xdr:colOff>
      <xdr:row>12</xdr:row>
      <xdr:rowOff>104775</xdr:rowOff>
    </xdr:from>
    <xdr:to>
      <xdr:col>10</xdr:col>
      <xdr:colOff>19050</xdr:colOff>
      <xdr:row>15</xdr:row>
      <xdr:rowOff>123825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A3FFCEF4-CF0A-4017-A1AA-C75B05E6EF2D}"/>
            </a:ext>
          </a:extLst>
        </xdr:cNvPr>
        <xdr:cNvSpPr/>
      </xdr:nvSpPr>
      <xdr:spPr>
        <a:xfrm>
          <a:off x="7477125" y="3228975"/>
          <a:ext cx="76200" cy="7334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609600</xdr:colOff>
      <xdr:row>11</xdr:row>
      <xdr:rowOff>104774</xdr:rowOff>
    </xdr:from>
    <xdr:to>
      <xdr:col>3</xdr:col>
      <xdr:colOff>666750</xdr:colOff>
      <xdr:row>18</xdr:row>
      <xdr:rowOff>152399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22C87FD1-197B-48C0-98C7-EE1648D949B6}"/>
            </a:ext>
          </a:extLst>
        </xdr:cNvPr>
        <xdr:cNvSpPr/>
      </xdr:nvSpPr>
      <xdr:spPr>
        <a:xfrm>
          <a:off x="2933700" y="2990849"/>
          <a:ext cx="57150" cy="17240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638175</xdr:colOff>
      <xdr:row>4</xdr:row>
      <xdr:rowOff>114300</xdr:rowOff>
    </xdr:from>
    <xdr:to>
      <xdr:col>9</xdr:col>
      <xdr:colOff>683894</xdr:colOff>
      <xdr:row>6</xdr:row>
      <xdr:rowOff>171450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FCE63173-A2E2-4B4B-B1F4-A43EDBA43925}"/>
            </a:ext>
          </a:extLst>
        </xdr:cNvPr>
        <xdr:cNvSpPr/>
      </xdr:nvSpPr>
      <xdr:spPr>
        <a:xfrm>
          <a:off x="7486650" y="1304925"/>
          <a:ext cx="45719" cy="5429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638175</xdr:colOff>
      <xdr:row>4</xdr:row>
      <xdr:rowOff>114300</xdr:rowOff>
    </xdr:from>
    <xdr:to>
      <xdr:col>9</xdr:col>
      <xdr:colOff>683894</xdr:colOff>
      <xdr:row>6</xdr:row>
      <xdr:rowOff>171450</xdr:rowOff>
    </xdr:to>
    <xdr:sp macro="" textlink="">
      <xdr:nvSpPr>
        <xdr:cNvPr id="15" name="左大かっこ 14">
          <a:extLst>
            <a:ext uri="{FF2B5EF4-FFF2-40B4-BE49-F238E27FC236}">
              <a16:creationId xmlns:a16="http://schemas.microsoft.com/office/drawing/2014/main" id="{D3FF2DA3-DEC7-4D07-AF56-E3FEE6BEB39F}"/>
            </a:ext>
          </a:extLst>
        </xdr:cNvPr>
        <xdr:cNvSpPr/>
      </xdr:nvSpPr>
      <xdr:spPr>
        <a:xfrm>
          <a:off x="7486650" y="1304925"/>
          <a:ext cx="45719" cy="5429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4</xdr:row>
      <xdr:rowOff>104775</xdr:rowOff>
    </xdr:from>
    <xdr:to>
      <xdr:col>1</xdr:col>
      <xdr:colOff>19050</xdr:colOff>
      <xdr:row>7</xdr:row>
      <xdr:rowOff>123825</xdr:rowOff>
    </xdr:to>
    <xdr:sp macro="" textlink="">
      <xdr:nvSpPr>
        <xdr:cNvPr id="16" name="左大かっこ 15">
          <a:extLst>
            <a:ext uri="{FF2B5EF4-FFF2-40B4-BE49-F238E27FC236}">
              <a16:creationId xmlns:a16="http://schemas.microsoft.com/office/drawing/2014/main" id="{E87D43D9-3762-4379-A31E-1143EEA92FB9}"/>
            </a:ext>
          </a:extLst>
        </xdr:cNvPr>
        <xdr:cNvSpPr/>
      </xdr:nvSpPr>
      <xdr:spPr>
        <a:xfrm>
          <a:off x="7477125" y="3228975"/>
          <a:ext cx="76200" cy="7334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4</xdr:row>
      <xdr:rowOff>104776</xdr:rowOff>
    </xdr:from>
    <xdr:to>
      <xdr:col>3</xdr:col>
      <xdr:colOff>655319</xdr:colOff>
      <xdr:row>6</xdr:row>
      <xdr:rowOff>171451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E894B63E-3AD9-4048-BD2D-F6A4E7D8CA27}"/>
            </a:ext>
          </a:extLst>
        </xdr:cNvPr>
        <xdr:cNvSpPr/>
      </xdr:nvSpPr>
      <xdr:spPr>
        <a:xfrm>
          <a:off x="2819400" y="1295401"/>
          <a:ext cx="45719" cy="5524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609600</xdr:colOff>
      <xdr:row>12</xdr:row>
      <xdr:rowOff>38101</xdr:rowOff>
    </xdr:from>
    <xdr:to>
      <xdr:col>3</xdr:col>
      <xdr:colOff>655319</xdr:colOff>
      <xdr:row>14</xdr:row>
      <xdr:rowOff>180975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7B0DED97-8B59-4BDC-A944-243CD9B02C50}"/>
            </a:ext>
          </a:extLst>
        </xdr:cNvPr>
        <xdr:cNvSpPr/>
      </xdr:nvSpPr>
      <xdr:spPr>
        <a:xfrm>
          <a:off x="2819400" y="3162301"/>
          <a:ext cx="45719" cy="619124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609600</xdr:colOff>
      <xdr:row>4</xdr:row>
      <xdr:rowOff>104776</xdr:rowOff>
    </xdr:from>
    <xdr:to>
      <xdr:col>3</xdr:col>
      <xdr:colOff>655319</xdr:colOff>
      <xdr:row>6</xdr:row>
      <xdr:rowOff>171451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10A78260-70DD-4259-A81F-EB5C956F6A21}"/>
            </a:ext>
          </a:extLst>
        </xdr:cNvPr>
        <xdr:cNvSpPr/>
      </xdr:nvSpPr>
      <xdr:spPr>
        <a:xfrm>
          <a:off x="2819400" y="1295401"/>
          <a:ext cx="45719" cy="5524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628651</xdr:colOff>
      <xdr:row>9</xdr:row>
      <xdr:rowOff>57150</xdr:rowOff>
    </xdr:from>
    <xdr:to>
      <xdr:col>4</xdr:col>
      <xdr:colOff>1</xdr:colOff>
      <xdr:row>11</xdr:row>
      <xdr:rowOff>152400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756B44E0-BC50-402F-8E13-1E42005A022B}"/>
            </a:ext>
          </a:extLst>
        </xdr:cNvPr>
        <xdr:cNvSpPr/>
      </xdr:nvSpPr>
      <xdr:spPr>
        <a:xfrm>
          <a:off x="2838451" y="2447925"/>
          <a:ext cx="57150" cy="5905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619125</xdr:colOff>
      <xdr:row>13</xdr:row>
      <xdr:rowOff>95250</xdr:rowOff>
    </xdr:from>
    <xdr:to>
      <xdr:col>6</xdr:col>
      <xdr:colOff>674369</xdr:colOff>
      <xdr:row>15</xdr:row>
      <xdr:rowOff>114300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A8D84B5D-1BB2-4239-A58E-394B4A171843}"/>
            </a:ext>
          </a:extLst>
        </xdr:cNvPr>
        <xdr:cNvSpPr/>
      </xdr:nvSpPr>
      <xdr:spPr>
        <a:xfrm>
          <a:off x="5248275" y="2733675"/>
          <a:ext cx="55244" cy="5048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687706</xdr:colOff>
      <xdr:row>16</xdr:row>
      <xdr:rowOff>66675</xdr:rowOff>
    </xdr:from>
    <xdr:to>
      <xdr:col>7</xdr:col>
      <xdr:colOff>0</xdr:colOff>
      <xdr:row>18</xdr:row>
      <xdr:rowOff>171450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05FE2323-4D3C-4E5E-B5B2-87F7FAB97982}"/>
            </a:ext>
          </a:extLst>
        </xdr:cNvPr>
        <xdr:cNvSpPr/>
      </xdr:nvSpPr>
      <xdr:spPr>
        <a:xfrm>
          <a:off x="5316856" y="4133850"/>
          <a:ext cx="55244" cy="5810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638175</xdr:colOff>
      <xdr:row>4</xdr:row>
      <xdr:rowOff>85725</xdr:rowOff>
    </xdr:from>
    <xdr:to>
      <xdr:col>10</xdr:col>
      <xdr:colOff>7619</xdr:colOff>
      <xdr:row>6</xdr:row>
      <xdr:rowOff>114300</xdr:rowOff>
    </xdr:to>
    <xdr:sp macro="" textlink="">
      <xdr:nvSpPr>
        <xdr:cNvPr id="11" name="左大かっこ 10">
          <a:extLst>
            <a:ext uri="{FF2B5EF4-FFF2-40B4-BE49-F238E27FC236}">
              <a16:creationId xmlns:a16="http://schemas.microsoft.com/office/drawing/2014/main" id="{BDC4F817-5844-46C2-A0C6-08061D5C575C}"/>
            </a:ext>
          </a:extLst>
        </xdr:cNvPr>
        <xdr:cNvSpPr/>
      </xdr:nvSpPr>
      <xdr:spPr>
        <a:xfrm>
          <a:off x="7534275" y="1276350"/>
          <a:ext cx="55244" cy="5143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619125</xdr:colOff>
      <xdr:row>7</xdr:row>
      <xdr:rowOff>66676</xdr:rowOff>
    </xdr:from>
    <xdr:to>
      <xdr:col>10</xdr:col>
      <xdr:colOff>9525</xdr:colOff>
      <xdr:row>13</xdr:row>
      <xdr:rowOff>161926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2FF77F98-96D3-4CEE-901C-45E4D4476361}"/>
            </a:ext>
          </a:extLst>
        </xdr:cNvPr>
        <xdr:cNvSpPr/>
      </xdr:nvSpPr>
      <xdr:spPr>
        <a:xfrm>
          <a:off x="7515225" y="1981201"/>
          <a:ext cx="76200" cy="15240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640080</xdr:colOff>
      <xdr:row>19</xdr:row>
      <xdr:rowOff>85725</xdr:rowOff>
    </xdr:from>
    <xdr:to>
      <xdr:col>9</xdr:col>
      <xdr:colOff>685799</xdr:colOff>
      <xdr:row>22</xdr:row>
      <xdr:rowOff>152400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E00237A1-3A31-4F0D-B1AB-791FC9FC6A33}"/>
            </a:ext>
          </a:extLst>
        </xdr:cNvPr>
        <xdr:cNvSpPr/>
      </xdr:nvSpPr>
      <xdr:spPr>
        <a:xfrm>
          <a:off x="7536180" y="5114925"/>
          <a:ext cx="45719" cy="7810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621030</xdr:colOff>
      <xdr:row>5</xdr:row>
      <xdr:rowOff>104775</xdr:rowOff>
    </xdr:from>
    <xdr:to>
      <xdr:col>0</xdr:col>
      <xdr:colOff>666749</xdr:colOff>
      <xdr:row>8</xdr:row>
      <xdr:rowOff>171450</xdr:rowOff>
    </xdr:to>
    <xdr:sp macro="" textlink="">
      <xdr:nvSpPr>
        <xdr:cNvPr id="16" name="左大かっこ 15">
          <a:extLst>
            <a:ext uri="{FF2B5EF4-FFF2-40B4-BE49-F238E27FC236}">
              <a16:creationId xmlns:a16="http://schemas.microsoft.com/office/drawing/2014/main" id="{4C9677BC-CCAA-4314-823F-85881FC3C2FA}"/>
            </a:ext>
          </a:extLst>
        </xdr:cNvPr>
        <xdr:cNvSpPr/>
      </xdr:nvSpPr>
      <xdr:spPr>
        <a:xfrm>
          <a:off x="621030" y="1543050"/>
          <a:ext cx="45719" cy="7810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619125</xdr:colOff>
      <xdr:row>16</xdr:row>
      <xdr:rowOff>95250</xdr:rowOff>
    </xdr:from>
    <xdr:to>
      <xdr:col>9</xdr:col>
      <xdr:colOff>674369</xdr:colOff>
      <xdr:row>18</xdr:row>
      <xdr:rowOff>114300</xdr:rowOff>
    </xdr:to>
    <xdr:sp macro="" textlink="">
      <xdr:nvSpPr>
        <xdr:cNvPr id="17" name="左大かっこ 16">
          <a:extLst>
            <a:ext uri="{FF2B5EF4-FFF2-40B4-BE49-F238E27FC236}">
              <a16:creationId xmlns:a16="http://schemas.microsoft.com/office/drawing/2014/main" id="{69D060EB-F86B-44AE-8088-57F3ADD9C697}"/>
            </a:ext>
          </a:extLst>
        </xdr:cNvPr>
        <xdr:cNvSpPr/>
      </xdr:nvSpPr>
      <xdr:spPr>
        <a:xfrm>
          <a:off x="5248275" y="3438525"/>
          <a:ext cx="55244" cy="5048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609600</xdr:colOff>
      <xdr:row>4</xdr:row>
      <xdr:rowOff>114300</xdr:rowOff>
    </xdr:from>
    <xdr:to>
      <xdr:col>1</xdr:col>
      <xdr:colOff>0</xdr:colOff>
      <xdr:row>6</xdr:row>
      <xdr:rowOff>133350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54856900-F0D9-4FCE-ACFF-EED0FCA51B93}"/>
            </a:ext>
          </a:extLst>
        </xdr:cNvPr>
        <xdr:cNvSpPr/>
      </xdr:nvSpPr>
      <xdr:spPr>
        <a:xfrm>
          <a:off x="609600" y="1304925"/>
          <a:ext cx="76200" cy="5048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628650</xdr:colOff>
      <xdr:row>15</xdr:row>
      <xdr:rowOff>85725</xdr:rowOff>
    </xdr:from>
    <xdr:to>
      <xdr:col>9</xdr:col>
      <xdr:colOff>674369</xdr:colOff>
      <xdr:row>17</xdr:row>
      <xdr:rowOff>142875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22EAEABF-4AD0-4853-A230-2F993D5D22AD}"/>
            </a:ext>
          </a:extLst>
        </xdr:cNvPr>
        <xdr:cNvSpPr/>
      </xdr:nvSpPr>
      <xdr:spPr>
        <a:xfrm>
          <a:off x="7343775" y="3924300"/>
          <a:ext cx="45719" cy="5334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609600</xdr:colOff>
      <xdr:row>4</xdr:row>
      <xdr:rowOff>76199</xdr:rowOff>
    </xdr:from>
    <xdr:to>
      <xdr:col>7</xdr:col>
      <xdr:colOff>28575</xdr:colOff>
      <xdr:row>8</xdr:row>
      <xdr:rowOff>190499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91D8640F-48C4-4446-9B9B-C8C0E362C3E2}"/>
            </a:ext>
          </a:extLst>
        </xdr:cNvPr>
        <xdr:cNvSpPr/>
      </xdr:nvSpPr>
      <xdr:spPr>
        <a:xfrm>
          <a:off x="5029200" y="1266824"/>
          <a:ext cx="104775" cy="10763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638175</xdr:colOff>
      <xdr:row>4</xdr:row>
      <xdr:rowOff>76200</xdr:rowOff>
    </xdr:from>
    <xdr:to>
      <xdr:col>9</xdr:col>
      <xdr:colOff>683894</xdr:colOff>
      <xdr:row>8</xdr:row>
      <xdr:rowOff>152400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2E9928FF-6F6C-4BC8-A70E-93179DA6B32F}"/>
            </a:ext>
          </a:extLst>
        </xdr:cNvPr>
        <xdr:cNvSpPr/>
      </xdr:nvSpPr>
      <xdr:spPr>
        <a:xfrm>
          <a:off x="7353300" y="1266825"/>
          <a:ext cx="45719" cy="10382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628650</xdr:colOff>
      <xdr:row>15</xdr:row>
      <xdr:rowOff>85725</xdr:rowOff>
    </xdr:from>
    <xdr:to>
      <xdr:col>9</xdr:col>
      <xdr:colOff>674369</xdr:colOff>
      <xdr:row>17</xdr:row>
      <xdr:rowOff>142875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F7CEDE75-694A-4CB0-8AF2-41F0E0508ECC}"/>
            </a:ext>
          </a:extLst>
        </xdr:cNvPr>
        <xdr:cNvSpPr/>
      </xdr:nvSpPr>
      <xdr:spPr>
        <a:xfrm>
          <a:off x="7343775" y="3924300"/>
          <a:ext cx="45719" cy="5334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628650</xdr:colOff>
      <xdr:row>11</xdr:row>
      <xdr:rowOff>85725</xdr:rowOff>
    </xdr:from>
    <xdr:to>
      <xdr:col>6</xdr:col>
      <xdr:colOff>674369</xdr:colOff>
      <xdr:row>13</xdr:row>
      <xdr:rowOff>142875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2017DB89-3F6A-4E07-945D-09BF6B615A2F}"/>
            </a:ext>
          </a:extLst>
        </xdr:cNvPr>
        <xdr:cNvSpPr/>
      </xdr:nvSpPr>
      <xdr:spPr>
        <a:xfrm>
          <a:off x="5048250" y="2962275"/>
          <a:ext cx="45719" cy="5429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638175</xdr:colOff>
      <xdr:row>4</xdr:row>
      <xdr:rowOff>114300</xdr:rowOff>
    </xdr:from>
    <xdr:to>
      <xdr:col>3</xdr:col>
      <xdr:colOff>683894</xdr:colOff>
      <xdr:row>6</xdr:row>
      <xdr:rowOff>171450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9A729CF0-767E-4AE7-A53A-933B2A8184DC}"/>
            </a:ext>
          </a:extLst>
        </xdr:cNvPr>
        <xdr:cNvSpPr/>
      </xdr:nvSpPr>
      <xdr:spPr>
        <a:xfrm>
          <a:off x="2847975" y="1304925"/>
          <a:ext cx="45719" cy="5429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628650</xdr:colOff>
      <xdr:row>11</xdr:row>
      <xdr:rowOff>95250</xdr:rowOff>
    </xdr:from>
    <xdr:to>
      <xdr:col>6</xdr:col>
      <xdr:colOff>683894</xdr:colOff>
      <xdr:row>13</xdr:row>
      <xdr:rowOff>123825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BF35ADCC-F9D0-48A1-BB84-90854B83C2A7}"/>
            </a:ext>
          </a:extLst>
        </xdr:cNvPr>
        <xdr:cNvSpPr/>
      </xdr:nvSpPr>
      <xdr:spPr>
        <a:xfrm>
          <a:off x="5048250" y="2971800"/>
          <a:ext cx="55244" cy="5143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628650</xdr:colOff>
      <xdr:row>11</xdr:row>
      <xdr:rowOff>95250</xdr:rowOff>
    </xdr:from>
    <xdr:to>
      <xdr:col>6</xdr:col>
      <xdr:colOff>683894</xdr:colOff>
      <xdr:row>13</xdr:row>
      <xdr:rowOff>123825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31173BAE-FCB5-4C80-8052-419DC92A277B}"/>
            </a:ext>
          </a:extLst>
        </xdr:cNvPr>
        <xdr:cNvSpPr/>
      </xdr:nvSpPr>
      <xdr:spPr>
        <a:xfrm>
          <a:off x="5048250" y="2971800"/>
          <a:ext cx="55244" cy="5143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628650</xdr:colOff>
      <xdr:row>15</xdr:row>
      <xdr:rowOff>85725</xdr:rowOff>
    </xdr:from>
    <xdr:to>
      <xdr:col>9</xdr:col>
      <xdr:colOff>674369</xdr:colOff>
      <xdr:row>17</xdr:row>
      <xdr:rowOff>142875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8F722387-D085-4BDC-B2C3-78338DF3BCDF}"/>
            </a:ext>
          </a:extLst>
        </xdr:cNvPr>
        <xdr:cNvSpPr/>
      </xdr:nvSpPr>
      <xdr:spPr>
        <a:xfrm>
          <a:off x="7343775" y="3924300"/>
          <a:ext cx="45719" cy="5334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609600</xdr:colOff>
      <xdr:row>10</xdr:row>
      <xdr:rowOff>95250</xdr:rowOff>
    </xdr:from>
    <xdr:to>
      <xdr:col>3</xdr:col>
      <xdr:colOff>655319</xdr:colOff>
      <xdr:row>12</xdr:row>
      <xdr:rowOff>142875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58E8EB92-754E-4EB4-A186-835EF5E200AE}"/>
            </a:ext>
          </a:extLst>
        </xdr:cNvPr>
        <xdr:cNvSpPr/>
      </xdr:nvSpPr>
      <xdr:spPr>
        <a:xfrm>
          <a:off x="2819400" y="2724150"/>
          <a:ext cx="45719" cy="5429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638175</xdr:colOff>
      <xdr:row>5</xdr:row>
      <xdr:rowOff>114300</xdr:rowOff>
    </xdr:from>
    <xdr:to>
      <xdr:col>0</xdr:col>
      <xdr:colOff>683894</xdr:colOff>
      <xdr:row>7</xdr:row>
      <xdr:rowOff>171450</xdr:rowOff>
    </xdr:to>
    <xdr:sp macro="" textlink="">
      <xdr:nvSpPr>
        <xdr:cNvPr id="11" name="左大かっこ 10">
          <a:extLst>
            <a:ext uri="{FF2B5EF4-FFF2-40B4-BE49-F238E27FC236}">
              <a16:creationId xmlns:a16="http://schemas.microsoft.com/office/drawing/2014/main" id="{87E38B83-6592-4D82-A7C2-D17A8F6AD8DF}"/>
            </a:ext>
          </a:extLst>
        </xdr:cNvPr>
        <xdr:cNvSpPr/>
      </xdr:nvSpPr>
      <xdr:spPr>
        <a:xfrm>
          <a:off x="2847975" y="1304925"/>
          <a:ext cx="45719" cy="5429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638174</xdr:colOff>
      <xdr:row>4</xdr:row>
      <xdr:rowOff>57149</xdr:rowOff>
    </xdr:from>
    <xdr:to>
      <xdr:col>7</xdr:col>
      <xdr:colOff>9525</xdr:colOff>
      <xdr:row>7</xdr:row>
      <xdr:rowOff>219075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22BCECB9-8AC3-4B7C-AE9A-45FE3AD4B576}"/>
            </a:ext>
          </a:extLst>
        </xdr:cNvPr>
        <xdr:cNvSpPr/>
      </xdr:nvSpPr>
      <xdr:spPr>
        <a:xfrm>
          <a:off x="5057774" y="1247774"/>
          <a:ext cx="57151" cy="90487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619125</xdr:colOff>
      <xdr:row>4</xdr:row>
      <xdr:rowOff>123825</xdr:rowOff>
    </xdr:from>
    <xdr:to>
      <xdr:col>9</xdr:col>
      <xdr:colOff>664844</xdr:colOff>
      <xdr:row>6</xdr:row>
      <xdr:rowOff>180975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CC474560-485D-49DA-B2FF-81BC9459733E}"/>
            </a:ext>
          </a:extLst>
        </xdr:cNvPr>
        <xdr:cNvSpPr/>
      </xdr:nvSpPr>
      <xdr:spPr>
        <a:xfrm>
          <a:off x="7248525" y="1314450"/>
          <a:ext cx="45719" cy="5429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609600</xdr:colOff>
      <xdr:row>7</xdr:row>
      <xdr:rowOff>85725</xdr:rowOff>
    </xdr:from>
    <xdr:to>
      <xdr:col>9</xdr:col>
      <xdr:colOff>655319</xdr:colOff>
      <xdr:row>9</xdr:row>
      <xdr:rowOff>152400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2FFD3AFB-CABE-49DF-91DA-D2D12BBA0B92}"/>
            </a:ext>
          </a:extLst>
        </xdr:cNvPr>
        <xdr:cNvSpPr/>
      </xdr:nvSpPr>
      <xdr:spPr>
        <a:xfrm>
          <a:off x="7239000" y="2009775"/>
          <a:ext cx="45719" cy="5429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619125</xdr:colOff>
      <xdr:row>10</xdr:row>
      <xdr:rowOff>95250</xdr:rowOff>
    </xdr:from>
    <xdr:to>
      <xdr:col>9</xdr:col>
      <xdr:colOff>664844</xdr:colOff>
      <xdr:row>12</xdr:row>
      <xdr:rowOff>161925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B068FDBA-CE6E-44AD-A4B9-CFE7D7885F2A}"/>
            </a:ext>
          </a:extLst>
        </xdr:cNvPr>
        <xdr:cNvSpPr/>
      </xdr:nvSpPr>
      <xdr:spPr>
        <a:xfrm>
          <a:off x="7248525" y="2733675"/>
          <a:ext cx="45719" cy="56197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619125</xdr:colOff>
      <xdr:row>4</xdr:row>
      <xdr:rowOff>123825</xdr:rowOff>
    </xdr:from>
    <xdr:to>
      <xdr:col>9</xdr:col>
      <xdr:colOff>664844</xdr:colOff>
      <xdr:row>6</xdr:row>
      <xdr:rowOff>180975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B69C4448-CFCC-4B35-B9E7-4E6B7C95FF54}"/>
            </a:ext>
          </a:extLst>
        </xdr:cNvPr>
        <xdr:cNvSpPr/>
      </xdr:nvSpPr>
      <xdr:spPr>
        <a:xfrm>
          <a:off x="7248525" y="1314450"/>
          <a:ext cx="45719" cy="5429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609600</xdr:colOff>
      <xdr:row>7</xdr:row>
      <xdr:rowOff>85725</xdr:rowOff>
    </xdr:from>
    <xdr:to>
      <xdr:col>9</xdr:col>
      <xdr:colOff>655319</xdr:colOff>
      <xdr:row>9</xdr:row>
      <xdr:rowOff>152400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C42E1195-318E-4368-BA41-BBB5D8512A91}"/>
            </a:ext>
          </a:extLst>
        </xdr:cNvPr>
        <xdr:cNvSpPr/>
      </xdr:nvSpPr>
      <xdr:spPr>
        <a:xfrm>
          <a:off x="7239000" y="2009775"/>
          <a:ext cx="45719" cy="5429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619125</xdr:colOff>
      <xdr:row>10</xdr:row>
      <xdr:rowOff>95250</xdr:rowOff>
    </xdr:from>
    <xdr:to>
      <xdr:col>9</xdr:col>
      <xdr:colOff>664844</xdr:colOff>
      <xdr:row>12</xdr:row>
      <xdr:rowOff>161925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00636677-2598-4601-8118-20F33A5D097E}"/>
            </a:ext>
          </a:extLst>
        </xdr:cNvPr>
        <xdr:cNvSpPr/>
      </xdr:nvSpPr>
      <xdr:spPr>
        <a:xfrm>
          <a:off x="7248525" y="2733675"/>
          <a:ext cx="45719" cy="56197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609600</xdr:colOff>
      <xdr:row>13</xdr:row>
      <xdr:rowOff>66675</xdr:rowOff>
    </xdr:from>
    <xdr:to>
      <xdr:col>10</xdr:col>
      <xdr:colOff>0</xdr:colOff>
      <xdr:row>15</xdr:row>
      <xdr:rowOff>171450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67114EF5-F3DF-4271-BDC7-21054E4FEB1D}"/>
            </a:ext>
          </a:extLst>
        </xdr:cNvPr>
        <xdr:cNvSpPr/>
      </xdr:nvSpPr>
      <xdr:spPr>
        <a:xfrm>
          <a:off x="7239000" y="3438525"/>
          <a:ext cx="76200" cy="5810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619125</xdr:colOff>
      <xdr:row>4</xdr:row>
      <xdr:rowOff>123825</xdr:rowOff>
    </xdr:from>
    <xdr:to>
      <xdr:col>9</xdr:col>
      <xdr:colOff>664844</xdr:colOff>
      <xdr:row>6</xdr:row>
      <xdr:rowOff>180975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42BD552C-6451-426A-A507-6E5F8C3FAF60}"/>
            </a:ext>
          </a:extLst>
        </xdr:cNvPr>
        <xdr:cNvSpPr/>
      </xdr:nvSpPr>
      <xdr:spPr>
        <a:xfrm>
          <a:off x="7248525" y="1314450"/>
          <a:ext cx="45719" cy="5429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609600</xdr:colOff>
      <xdr:row>7</xdr:row>
      <xdr:rowOff>85725</xdr:rowOff>
    </xdr:from>
    <xdr:to>
      <xdr:col>9</xdr:col>
      <xdr:colOff>655319</xdr:colOff>
      <xdr:row>9</xdr:row>
      <xdr:rowOff>152400</xdr:rowOff>
    </xdr:to>
    <xdr:sp macro="" textlink="">
      <xdr:nvSpPr>
        <xdr:cNvPr id="11" name="左大かっこ 10">
          <a:extLst>
            <a:ext uri="{FF2B5EF4-FFF2-40B4-BE49-F238E27FC236}">
              <a16:creationId xmlns:a16="http://schemas.microsoft.com/office/drawing/2014/main" id="{D046832E-7037-473F-91C2-4B4E7DA305DC}"/>
            </a:ext>
          </a:extLst>
        </xdr:cNvPr>
        <xdr:cNvSpPr/>
      </xdr:nvSpPr>
      <xdr:spPr>
        <a:xfrm>
          <a:off x="7239000" y="2009775"/>
          <a:ext cx="45719" cy="5429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619125</xdr:colOff>
      <xdr:row>10</xdr:row>
      <xdr:rowOff>95250</xdr:rowOff>
    </xdr:from>
    <xdr:to>
      <xdr:col>9</xdr:col>
      <xdr:colOff>664844</xdr:colOff>
      <xdr:row>12</xdr:row>
      <xdr:rowOff>161925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5A0D7697-E8C3-4CB6-8274-594A4A3491D3}"/>
            </a:ext>
          </a:extLst>
        </xdr:cNvPr>
        <xdr:cNvSpPr/>
      </xdr:nvSpPr>
      <xdr:spPr>
        <a:xfrm>
          <a:off x="7248525" y="2733675"/>
          <a:ext cx="45719" cy="56197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619125</xdr:colOff>
      <xdr:row>6</xdr:row>
      <xdr:rowOff>85725</xdr:rowOff>
    </xdr:from>
    <xdr:to>
      <xdr:col>3</xdr:col>
      <xdr:colOff>664844</xdr:colOff>
      <xdr:row>8</xdr:row>
      <xdr:rowOff>152400</xdr:rowOff>
    </xdr:to>
    <xdr:sp macro="" textlink="">
      <xdr:nvSpPr>
        <xdr:cNvPr id="13" name="左大かっこ 12">
          <a:extLst>
            <a:ext uri="{FF2B5EF4-FFF2-40B4-BE49-F238E27FC236}">
              <a16:creationId xmlns:a16="http://schemas.microsoft.com/office/drawing/2014/main" id="{4742B459-9084-4248-A077-CB01C5B439F9}"/>
            </a:ext>
          </a:extLst>
        </xdr:cNvPr>
        <xdr:cNvSpPr/>
      </xdr:nvSpPr>
      <xdr:spPr>
        <a:xfrm>
          <a:off x="2828925" y="1762125"/>
          <a:ext cx="45719" cy="5524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638174</xdr:colOff>
      <xdr:row>4</xdr:row>
      <xdr:rowOff>85726</xdr:rowOff>
    </xdr:from>
    <xdr:to>
      <xdr:col>0</xdr:col>
      <xdr:colOff>683893</xdr:colOff>
      <xdr:row>6</xdr:row>
      <xdr:rowOff>142876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9DCD25A9-4B2D-4FF6-BA60-3B4416495164}"/>
            </a:ext>
          </a:extLst>
        </xdr:cNvPr>
        <xdr:cNvSpPr/>
      </xdr:nvSpPr>
      <xdr:spPr>
        <a:xfrm>
          <a:off x="638174" y="1276351"/>
          <a:ext cx="45719" cy="5429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9</xdr:row>
      <xdr:rowOff>123825</xdr:rowOff>
    </xdr:from>
    <xdr:to>
      <xdr:col>1</xdr:col>
      <xdr:colOff>0</xdr:colOff>
      <xdr:row>14</xdr:row>
      <xdr:rowOff>152400</xdr:rowOff>
    </xdr:to>
    <xdr:sp macro="" textlink="">
      <xdr:nvSpPr>
        <xdr:cNvPr id="15" name="左大かっこ 14">
          <a:extLst>
            <a:ext uri="{FF2B5EF4-FFF2-40B4-BE49-F238E27FC236}">
              <a16:creationId xmlns:a16="http://schemas.microsoft.com/office/drawing/2014/main" id="{7C883E41-9043-4108-887D-1F59D5E762E4}"/>
            </a:ext>
          </a:extLst>
        </xdr:cNvPr>
        <xdr:cNvSpPr/>
      </xdr:nvSpPr>
      <xdr:spPr>
        <a:xfrm>
          <a:off x="628650" y="2524125"/>
          <a:ext cx="57150" cy="12382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619125</xdr:colOff>
      <xdr:row>18</xdr:row>
      <xdr:rowOff>47625</xdr:rowOff>
    </xdr:from>
    <xdr:to>
      <xdr:col>9</xdr:col>
      <xdr:colOff>664844</xdr:colOff>
      <xdr:row>19</xdr:row>
      <xdr:rowOff>180975</xdr:rowOff>
    </xdr:to>
    <xdr:sp macro="" textlink="">
      <xdr:nvSpPr>
        <xdr:cNvPr id="16" name="左大かっこ 15">
          <a:extLst>
            <a:ext uri="{FF2B5EF4-FFF2-40B4-BE49-F238E27FC236}">
              <a16:creationId xmlns:a16="http://schemas.microsoft.com/office/drawing/2014/main" id="{B26AB823-A459-425A-8AA9-6353A8F688AD}"/>
            </a:ext>
          </a:extLst>
        </xdr:cNvPr>
        <xdr:cNvSpPr/>
      </xdr:nvSpPr>
      <xdr:spPr>
        <a:xfrm>
          <a:off x="7248525" y="4610100"/>
          <a:ext cx="45719" cy="37147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4</xdr:row>
      <xdr:rowOff>95250</xdr:rowOff>
    </xdr:from>
    <xdr:to>
      <xdr:col>6</xdr:col>
      <xdr:colOff>645794</xdr:colOff>
      <xdr:row>6</xdr:row>
      <xdr:rowOff>152400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F095D3DA-7BD7-42C6-A409-447D4BB3F550}"/>
            </a:ext>
          </a:extLst>
        </xdr:cNvPr>
        <xdr:cNvSpPr/>
      </xdr:nvSpPr>
      <xdr:spPr>
        <a:xfrm>
          <a:off x="5019675" y="1285875"/>
          <a:ext cx="45719" cy="5334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600075</xdr:colOff>
      <xdr:row>4</xdr:row>
      <xdr:rowOff>95250</xdr:rowOff>
    </xdr:from>
    <xdr:to>
      <xdr:col>6</xdr:col>
      <xdr:colOff>645794</xdr:colOff>
      <xdr:row>6</xdr:row>
      <xdr:rowOff>152400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A1BE34BF-7F94-4606-9812-C4F40C65386C}"/>
            </a:ext>
          </a:extLst>
        </xdr:cNvPr>
        <xdr:cNvSpPr/>
      </xdr:nvSpPr>
      <xdr:spPr>
        <a:xfrm>
          <a:off x="5019675" y="1285875"/>
          <a:ext cx="45719" cy="5334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638175</xdr:colOff>
      <xdr:row>4</xdr:row>
      <xdr:rowOff>114301</xdr:rowOff>
    </xdr:from>
    <xdr:to>
      <xdr:col>4</xdr:col>
      <xdr:colOff>9524</xdr:colOff>
      <xdr:row>6</xdr:row>
      <xdr:rowOff>190501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E9244C5A-F2B4-4301-81FF-B2FD9F8EBF2A}"/>
            </a:ext>
          </a:extLst>
        </xdr:cNvPr>
        <xdr:cNvSpPr/>
      </xdr:nvSpPr>
      <xdr:spPr>
        <a:xfrm>
          <a:off x="2847975" y="1304926"/>
          <a:ext cx="57149" cy="5524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619125</xdr:colOff>
      <xdr:row>4</xdr:row>
      <xdr:rowOff>114300</xdr:rowOff>
    </xdr:from>
    <xdr:to>
      <xdr:col>0</xdr:col>
      <xdr:colOff>664844</xdr:colOff>
      <xdr:row>6</xdr:row>
      <xdr:rowOff>152400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88BA1C91-EFA3-4A80-AD6B-AED018539DAD}"/>
            </a:ext>
          </a:extLst>
        </xdr:cNvPr>
        <xdr:cNvSpPr/>
      </xdr:nvSpPr>
      <xdr:spPr>
        <a:xfrm>
          <a:off x="619125" y="1304925"/>
          <a:ext cx="45719" cy="5143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609600</xdr:colOff>
      <xdr:row>4</xdr:row>
      <xdr:rowOff>123825</xdr:rowOff>
    </xdr:from>
    <xdr:to>
      <xdr:col>9</xdr:col>
      <xdr:colOff>664844</xdr:colOff>
      <xdr:row>6</xdr:row>
      <xdr:rowOff>152400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9D07A254-4E98-4186-ACE6-E6DA32DA5A0A}"/>
            </a:ext>
          </a:extLst>
        </xdr:cNvPr>
        <xdr:cNvSpPr/>
      </xdr:nvSpPr>
      <xdr:spPr>
        <a:xfrm>
          <a:off x="7239000" y="1314450"/>
          <a:ext cx="55244" cy="5048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590550</xdr:colOff>
      <xdr:row>7</xdr:row>
      <xdr:rowOff>95250</xdr:rowOff>
    </xdr:from>
    <xdr:to>
      <xdr:col>9</xdr:col>
      <xdr:colOff>638175</xdr:colOff>
      <xdr:row>10</xdr:row>
      <xdr:rowOff>171451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DFD1425A-40FB-4347-96E0-7A832428D2AB}"/>
            </a:ext>
          </a:extLst>
        </xdr:cNvPr>
        <xdr:cNvSpPr/>
      </xdr:nvSpPr>
      <xdr:spPr>
        <a:xfrm>
          <a:off x="7219950" y="2000250"/>
          <a:ext cx="47625" cy="790576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600075</xdr:colOff>
      <xdr:row>16</xdr:row>
      <xdr:rowOff>95250</xdr:rowOff>
    </xdr:from>
    <xdr:to>
      <xdr:col>9</xdr:col>
      <xdr:colOff>645794</xdr:colOff>
      <xdr:row>18</xdr:row>
      <xdr:rowOff>152400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FB064B87-F7C3-4189-A51D-89E1D1D4B2AC}"/>
            </a:ext>
          </a:extLst>
        </xdr:cNvPr>
        <xdr:cNvSpPr/>
      </xdr:nvSpPr>
      <xdr:spPr>
        <a:xfrm>
          <a:off x="7229475" y="4162425"/>
          <a:ext cx="45719" cy="5334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600075</xdr:colOff>
      <xdr:row>16</xdr:row>
      <xdr:rowOff>95250</xdr:rowOff>
    </xdr:from>
    <xdr:to>
      <xdr:col>9</xdr:col>
      <xdr:colOff>645794</xdr:colOff>
      <xdr:row>18</xdr:row>
      <xdr:rowOff>152400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43563135-B9AA-4152-8A3E-09879773194B}"/>
            </a:ext>
          </a:extLst>
        </xdr:cNvPr>
        <xdr:cNvSpPr/>
      </xdr:nvSpPr>
      <xdr:spPr>
        <a:xfrm>
          <a:off x="7229475" y="4162425"/>
          <a:ext cx="45719" cy="5334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622936</xdr:colOff>
      <xdr:row>8</xdr:row>
      <xdr:rowOff>76199</xdr:rowOff>
    </xdr:from>
    <xdr:to>
      <xdr:col>6</xdr:col>
      <xdr:colOff>668655</xdr:colOff>
      <xdr:row>10</xdr:row>
      <xdr:rowOff>171450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D27A204F-9844-499C-A311-769FC17DB746}"/>
            </a:ext>
          </a:extLst>
        </xdr:cNvPr>
        <xdr:cNvSpPr/>
      </xdr:nvSpPr>
      <xdr:spPr>
        <a:xfrm>
          <a:off x="5042536" y="2219324"/>
          <a:ext cx="45719" cy="571501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609600</xdr:colOff>
      <xdr:row>12</xdr:row>
      <xdr:rowOff>85725</xdr:rowOff>
    </xdr:from>
    <xdr:to>
      <xdr:col>6</xdr:col>
      <xdr:colOff>664844</xdr:colOff>
      <xdr:row>14</xdr:row>
      <xdr:rowOff>114300</xdr:rowOff>
    </xdr:to>
    <xdr:sp macro="" textlink="">
      <xdr:nvSpPr>
        <xdr:cNvPr id="11" name="左大かっこ 10">
          <a:extLst>
            <a:ext uri="{FF2B5EF4-FFF2-40B4-BE49-F238E27FC236}">
              <a16:creationId xmlns:a16="http://schemas.microsoft.com/office/drawing/2014/main" id="{5900F6A0-9804-461B-AB23-ADBD548D0E58}"/>
            </a:ext>
          </a:extLst>
        </xdr:cNvPr>
        <xdr:cNvSpPr/>
      </xdr:nvSpPr>
      <xdr:spPr>
        <a:xfrm>
          <a:off x="5029200" y="3419475"/>
          <a:ext cx="55244" cy="5143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619125</xdr:colOff>
      <xdr:row>15</xdr:row>
      <xdr:rowOff>104775</xdr:rowOff>
    </xdr:from>
    <xdr:to>
      <xdr:col>6</xdr:col>
      <xdr:colOff>676275</xdr:colOff>
      <xdr:row>16</xdr:row>
      <xdr:rowOff>161925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8DEA74FE-A16A-4E15-8FB0-D0C285D11E8B}"/>
            </a:ext>
          </a:extLst>
        </xdr:cNvPr>
        <xdr:cNvSpPr/>
      </xdr:nvSpPr>
      <xdr:spPr>
        <a:xfrm>
          <a:off x="5038725" y="4171950"/>
          <a:ext cx="57150" cy="29527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619125</xdr:colOff>
      <xdr:row>10</xdr:row>
      <xdr:rowOff>76200</xdr:rowOff>
    </xdr:from>
    <xdr:to>
      <xdr:col>3</xdr:col>
      <xdr:colOff>664844</xdr:colOff>
      <xdr:row>12</xdr:row>
      <xdr:rowOff>142875</xdr:rowOff>
    </xdr:to>
    <xdr:sp macro="" textlink="">
      <xdr:nvSpPr>
        <xdr:cNvPr id="13" name="左大かっこ 12">
          <a:extLst>
            <a:ext uri="{FF2B5EF4-FFF2-40B4-BE49-F238E27FC236}">
              <a16:creationId xmlns:a16="http://schemas.microsoft.com/office/drawing/2014/main" id="{F473638C-B180-450E-9731-B909D5633914}"/>
            </a:ext>
          </a:extLst>
        </xdr:cNvPr>
        <xdr:cNvSpPr/>
      </xdr:nvSpPr>
      <xdr:spPr>
        <a:xfrm>
          <a:off x="2828925" y="2695575"/>
          <a:ext cx="45719" cy="5429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619125</xdr:colOff>
      <xdr:row>7</xdr:row>
      <xdr:rowOff>85725</xdr:rowOff>
    </xdr:from>
    <xdr:to>
      <xdr:col>3</xdr:col>
      <xdr:colOff>664844</xdr:colOff>
      <xdr:row>9</xdr:row>
      <xdr:rowOff>152400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50514877-930C-4F8A-825A-16CDAD3E8A21}"/>
            </a:ext>
          </a:extLst>
        </xdr:cNvPr>
        <xdr:cNvSpPr/>
      </xdr:nvSpPr>
      <xdr:spPr>
        <a:xfrm>
          <a:off x="2828925" y="1990725"/>
          <a:ext cx="45719" cy="5429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600075</xdr:colOff>
      <xdr:row>13</xdr:row>
      <xdr:rowOff>123825</xdr:rowOff>
    </xdr:from>
    <xdr:to>
      <xdr:col>4</xdr:col>
      <xdr:colOff>28574</xdr:colOff>
      <xdr:row>18</xdr:row>
      <xdr:rowOff>200025</xdr:rowOff>
    </xdr:to>
    <xdr:sp macro="" textlink="">
      <xdr:nvSpPr>
        <xdr:cNvPr id="15" name="左大かっこ 14">
          <a:extLst>
            <a:ext uri="{FF2B5EF4-FFF2-40B4-BE49-F238E27FC236}">
              <a16:creationId xmlns:a16="http://schemas.microsoft.com/office/drawing/2014/main" id="{C518EAE6-1703-4C26-9173-C98CCC690844}"/>
            </a:ext>
          </a:extLst>
        </xdr:cNvPr>
        <xdr:cNvSpPr/>
      </xdr:nvSpPr>
      <xdr:spPr>
        <a:xfrm>
          <a:off x="2809875" y="3457575"/>
          <a:ext cx="114299" cy="128587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609600</xdr:colOff>
      <xdr:row>4</xdr:row>
      <xdr:rowOff>57150</xdr:rowOff>
    </xdr:from>
    <xdr:to>
      <xdr:col>3</xdr:col>
      <xdr:colOff>655319</xdr:colOff>
      <xdr:row>6</xdr:row>
      <xdr:rowOff>142875</xdr:rowOff>
    </xdr:to>
    <xdr:sp macro="" textlink="">
      <xdr:nvSpPr>
        <xdr:cNvPr id="38" name="左大かっこ 37">
          <a:extLst>
            <a:ext uri="{FF2B5EF4-FFF2-40B4-BE49-F238E27FC236}">
              <a16:creationId xmlns:a16="http://schemas.microsoft.com/office/drawing/2014/main" id="{3181FAB2-1EB0-4C6B-AD5F-0467BAB44B7F}"/>
            </a:ext>
          </a:extLst>
        </xdr:cNvPr>
        <xdr:cNvSpPr/>
      </xdr:nvSpPr>
      <xdr:spPr>
        <a:xfrm>
          <a:off x="2819400" y="1238250"/>
          <a:ext cx="45719" cy="5715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600075</xdr:colOff>
      <xdr:row>15</xdr:row>
      <xdr:rowOff>142875</xdr:rowOff>
    </xdr:from>
    <xdr:to>
      <xdr:col>6</xdr:col>
      <xdr:colOff>645794</xdr:colOff>
      <xdr:row>17</xdr:row>
      <xdr:rowOff>152400</xdr:rowOff>
    </xdr:to>
    <xdr:sp macro="" textlink="">
      <xdr:nvSpPr>
        <xdr:cNvPr id="39" name="左大かっこ 38">
          <a:extLst>
            <a:ext uri="{FF2B5EF4-FFF2-40B4-BE49-F238E27FC236}">
              <a16:creationId xmlns:a16="http://schemas.microsoft.com/office/drawing/2014/main" id="{78A8F513-60EB-42AA-9EC7-1D63AA9242F1}"/>
            </a:ext>
          </a:extLst>
        </xdr:cNvPr>
        <xdr:cNvSpPr/>
      </xdr:nvSpPr>
      <xdr:spPr>
        <a:xfrm>
          <a:off x="5019675" y="3981450"/>
          <a:ext cx="45719" cy="48577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619125</xdr:colOff>
      <xdr:row>4</xdr:row>
      <xdr:rowOff>85725</xdr:rowOff>
    </xdr:from>
    <xdr:to>
      <xdr:col>6</xdr:col>
      <xdr:colOff>664844</xdr:colOff>
      <xdr:row>7</xdr:row>
      <xdr:rowOff>161925</xdr:rowOff>
    </xdr:to>
    <xdr:sp macro="" textlink="">
      <xdr:nvSpPr>
        <xdr:cNvPr id="40" name="左大かっこ 39">
          <a:extLst>
            <a:ext uri="{FF2B5EF4-FFF2-40B4-BE49-F238E27FC236}">
              <a16:creationId xmlns:a16="http://schemas.microsoft.com/office/drawing/2014/main" id="{27251E7F-07B9-4E12-BEB1-FF6610737FA5}"/>
            </a:ext>
          </a:extLst>
        </xdr:cNvPr>
        <xdr:cNvSpPr/>
      </xdr:nvSpPr>
      <xdr:spPr>
        <a:xfrm>
          <a:off x="5038725" y="1266825"/>
          <a:ext cx="45719" cy="8001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600075</xdr:colOff>
      <xdr:row>11</xdr:row>
      <xdr:rowOff>76200</xdr:rowOff>
    </xdr:from>
    <xdr:to>
      <xdr:col>6</xdr:col>
      <xdr:colOff>647700</xdr:colOff>
      <xdr:row>13</xdr:row>
      <xdr:rowOff>190500</xdr:rowOff>
    </xdr:to>
    <xdr:sp macro="" textlink="">
      <xdr:nvSpPr>
        <xdr:cNvPr id="41" name="左大かっこ 40">
          <a:extLst>
            <a:ext uri="{FF2B5EF4-FFF2-40B4-BE49-F238E27FC236}">
              <a16:creationId xmlns:a16="http://schemas.microsoft.com/office/drawing/2014/main" id="{236B5FA1-B651-4C2C-8299-A74E1CD489D9}"/>
            </a:ext>
          </a:extLst>
        </xdr:cNvPr>
        <xdr:cNvSpPr/>
      </xdr:nvSpPr>
      <xdr:spPr>
        <a:xfrm>
          <a:off x="5019675" y="2943225"/>
          <a:ext cx="47625" cy="6096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609600</xdr:colOff>
      <xdr:row>4</xdr:row>
      <xdr:rowOff>95250</xdr:rowOff>
    </xdr:from>
    <xdr:to>
      <xdr:col>10</xdr:col>
      <xdr:colOff>0</xdr:colOff>
      <xdr:row>6</xdr:row>
      <xdr:rowOff>171450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C6676E97-847F-474C-AAF8-69D4611549C4}"/>
            </a:ext>
          </a:extLst>
        </xdr:cNvPr>
        <xdr:cNvSpPr/>
      </xdr:nvSpPr>
      <xdr:spPr>
        <a:xfrm>
          <a:off x="7239000" y="1285875"/>
          <a:ext cx="76200" cy="56197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590550</xdr:colOff>
      <xdr:row>19</xdr:row>
      <xdr:rowOff>123825</xdr:rowOff>
    </xdr:from>
    <xdr:to>
      <xdr:col>9</xdr:col>
      <xdr:colOff>666750</xdr:colOff>
      <xdr:row>22</xdr:row>
      <xdr:rowOff>142875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514DCBDC-4D33-4220-97E2-D654E0954B60}"/>
            </a:ext>
          </a:extLst>
        </xdr:cNvPr>
        <xdr:cNvSpPr/>
      </xdr:nvSpPr>
      <xdr:spPr>
        <a:xfrm>
          <a:off x="7219950" y="4924425"/>
          <a:ext cx="76200" cy="7334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601980</xdr:colOff>
      <xdr:row>10</xdr:row>
      <xdr:rowOff>85725</xdr:rowOff>
    </xdr:from>
    <xdr:to>
      <xdr:col>9</xdr:col>
      <xdr:colOff>647699</xdr:colOff>
      <xdr:row>12</xdr:row>
      <xdr:rowOff>219075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BF9D19A5-D4CC-4EA4-B8BA-A5731B03C688}"/>
            </a:ext>
          </a:extLst>
        </xdr:cNvPr>
        <xdr:cNvSpPr/>
      </xdr:nvSpPr>
      <xdr:spPr>
        <a:xfrm>
          <a:off x="7231380" y="2714625"/>
          <a:ext cx="45719" cy="6191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630555</xdr:colOff>
      <xdr:row>12</xdr:row>
      <xdr:rowOff>57151</xdr:rowOff>
    </xdr:from>
    <xdr:to>
      <xdr:col>3</xdr:col>
      <xdr:colOff>676274</xdr:colOff>
      <xdr:row>14</xdr:row>
      <xdr:rowOff>219076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0DCB5897-0DAB-4F3D-BBAA-68160F8C88B2}"/>
            </a:ext>
          </a:extLst>
        </xdr:cNvPr>
        <xdr:cNvSpPr/>
      </xdr:nvSpPr>
      <xdr:spPr>
        <a:xfrm>
          <a:off x="2840355" y="3162301"/>
          <a:ext cx="45719" cy="6477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609600</xdr:colOff>
      <xdr:row>13</xdr:row>
      <xdr:rowOff>133350</xdr:rowOff>
    </xdr:from>
    <xdr:to>
      <xdr:col>9</xdr:col>
      <xdr:colOff>655319</xdr:colOff>
      <xdr:row>15</xdr:row>
      <xdr:rowOff>142875</xdr:rowOff>
    </xdr:to>
    <xdr:sp macro="" textlink="">
      <xdr:nvSpPr>
        <xdr:cNvPr id="21" name="左大かっこ 20">
          <a:extLst>
            <a:ext uri="{FF2B5EF4-FFF2-40B4-BE49-F238E27FC236}">
              <a16:creationId xmlns:a16="http://schemas.microsoft.com/office/drawing/2014/main" id="{CD736697-D509-4CAC-AE95-0DE095E34EA9}"/>
            </a:ext>
          </a:extLst>
        </xdr:cNvPr>
        <xdr:cNvSpPr/>
      </xdr:nvSpPr>
      <xdr:spPr>
        <a:xfrm>
          <a:off x="7239000" y="3495675"/>
          <a:ext cx="45719" cy="48577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609600</xdr:colOff>
      <xdr:row>7</xdr:row>
      <xdr:rowOff>104776</xdr:rowOff>
    </xdr:from>
    <xdr:to>
      <xdr:col>9</xdr:col>
      <xdr:colOff>676275</xdr:colOff>
      <xdr:row>9</xdr:row>
      <xdr:rowOff>180976</xdr:rowOff>
    </xdr:to>
    <xdr:sp macro="" textlink="">
      <xdr:nvSpPr>
        <xdr:cNvPr id="22" name="左大かっこ 21">
          <a:extLst>
            <a:ext uri="{FF2B5EF4-FFF2-40B4-BE49-F238E27FC236}">
              <a16:creationId xmlns:a16="http://schemas.microsoft.com/office/drawing/2014/main" id="{9CF023B7-05CE-4F50-8DBE-F4C7220F6776}"/>
            </a:ext>
          </a:extLst>
        </xdr:cNvPr>
        <xdr:cNvSpPr/>
      </xdr:nvSpPr>
      <xdr:spPr>
        <a:xfrm>
          <a:off x="7239000" y="2019301"/>
          <a:ext cx="66675" cy="5524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638175</xdr:colOff>
      <xdr:row>5</xdr:row>
      <xdr:rowOff>114300</xdr:rowOff>
    </xdr:from>
    <xdr:to>
      <xdr:col>0</xdr:col>
      <xdr:colOff>683894</xdr:colOff>
      <xdr:row>7</xdr:row>
      <xdr:rowOff>123825</xdr:rowOff>
    </xdr:to>
    <xdr:sp macro="" textlink="">
      <xdr:nvSpPr>
        <xdr:cNvPr id="24" name="左大かっこ 23">
          <a:extLst>
            <a:ext uri="{FF2B5EF4-FFF2-40B4-BE49-F238E27FC236}">
              <a16:creationId xmlns:a16="http://schemas.microsoft.com/office/drawing/2014/main" id="{B737D74A-2B0D-40A3-9A6E-8056EDA610D5}"/>
            </a:ext>
          </a:extLst>
        </xdr:cNvPr>
        <xdr:cNvSpPr/>
      </xdr:nvSpPr>
      <xdr:spPr>
        <a:xfrm>
          <a:off x="5057775" y="5143500"/>
          <a:ext cx="45719" cy="48577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638175</xdr:colOff>
      <xdr:row>4</xdr:row>
      <xdr:rowOff>123825</xdr:rowOff>
    </xdr:from>
    <xdr:to>
      <xdr:col>4</xdr:col>
      <xdr:colOff>0</xdr:colOff>
      <xdr:row>6</xdr:row>
      <xdr:rowOff>142875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B3A4C1FE-5BDC-4EF8-B411-545272932424}"/>
            </a:ext>
          </a:extLst>
        </xdr:cNvPr>
        <xdr:cNvSpPr/>
      </xdr:nvSpPr>
      <xdr:spPr>
        <a:xfrm>
          <a:off x="2847975" y="1314450"/>
          <a:ext cx="47625" cy="5048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628650</xdr:colOff>
      <xdr:row>4</xdr:row>
      <xdr:rowOff>114300</xdr:rowOff>
    </xdr:from>
    <xdr:to>
      <xdr:col>6</xdr:col>
      <xdr:colOff>674369</xdr:colOff>
      <xdr:row>7</xdr:row>
      <xdr:rowOff>104775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D038A528-6483-4435-A9EC-D0635BA60EAD}"/>
            </a:ext>
          </a:extLst>
        </xdr:cNvPr>
        <xdr:cNvSpPr/>
      </xdr:nvSpPr>
      <xdr:spPr>
        <a:xfrm>
          <a:off x="5105400" y="1304925"/>
          <a:ext cx="45719" cy="71437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628650</xdr:colOff>
      <xdr:row>8</xdr:row>
      <xdr:rowOff>104775</xdr:rowOff>
    </xdr:from>
    <xdr:to>
      <xdr:col>6</xdr:col>
      <xdr:colOff>674369</xdr:colOff>
      <xdr:row>11</xdr:row>
      <xdr:rowOff>104775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BCF861EE-E863-417B-8E50-F05E81B7DAE0}"/>
            </a:ext>
          </a:extLst>
        </xdr:cNvPr>
        <xdr:cNvSpPr/>
      </xdr:nvSpPr>
      <xdr:spPr>
        <a:xfrm>
          <a:off x="5105400" y="2257425"/>
          <a:ext cx="45719" cy="71437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628650</xdr:colOff>
      <xdr:row>4</xdr:row>
      <xdr:rowOff>114300</xdr:rowOff>
    </xdr:from>
    <xdr:to>
      <xdr:col>6</xdr:col>
      <xdr:colOff>674369</xdr:colOff>
      <xdr:row>7</xdr:row>
      <xdr:rowOff>104775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B8695CF3-5CCE-4010-8FC9-068AE79D7F64}"/>
            </a:ext>
          </a:extLst>
        </xdr:cNvPr>
        <xdr:cNvSpPr/>
      </xdr:nvSpPr>
      <xdr:spPr>
        <a:xfrm>
          <a:off x="5105400" y="1304925"/>
          <a:ext cx="45719" cy="71437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628650</xdr:colOff>
      <xdr:row>8</xdr:row>
      <xdr:rowOff>104775</xdr:rowOff>
    </xdr:from>
    <xdr:to>
      <xdr:col>6</xdr:col>
      <xdr:colOff>674369</xdr:colOff>
      <xdr:row>11</xdr:row>
      <xdr:rowOff>104775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C99DD290-DA76-428B-97B2-23446EA95029}"/>
            </a:ext>
          </a:extLst>
        </xdr:cNvPr>
        <xdr:cNvSpPr/>
      </xdr:nvSpPr>
      <xdr:spPr>
        <a:xfrm>
          <a:off x="5105400" y="2257425"/>
          <a:ext cx="45719" cy="71437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628650</xdr:colOff>
      <xdr:row>13</xdr:row>
      <xdr:rowOff>85725</xdr:rowOff>
    </xdr:from>
    <xdr:to>
      <xdr:col>6</xdr:col>
      <xdr:colOff>674369</xdr:colOff>
      <xdr:row>15</xdr:row>
      <xdr:rowOff>142875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91D6BE98-E482-41EA-AC96-FF6AFCA54A15}"/>
            </a:ext>
          </a:extLst>
        </xdr:cNvPr>
        <xdr:cNvSpPr/>
      </xdr:nvSpPr>
      <xdr:spPr>
        <a:xfrm>
          <a:off x="5105400" y="3429000"/>
          <a:ext cx="45719" cy="5334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600075</xdr:colOff>
      <xdr:row>17</xdr:row>
      <xdr:rowOff>66675</xdr:rowOff>
    </xdr:from>
    <xdr:to>
      <xdr:col>6</xdr:col>
      <xdr:colOff>676275</xdr:colOff>
      <xdr:row>20</xdr:row>
      <xdr:rowOff>142875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88770432-75AC-4A04-A61B-5914A92E988A}"/>
            </a:ext>
          </a:extLst>
        </xdr:cNvPr>
        <xdr:cNvSpPr/>
      </xdr:nvSpPr>
      <xdr:spPr>
        <a:xfrm>
          <a:off x="5076825" y="4362450"/>
          <a:ext cx="76200" cy="79057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611505</xdr:colOff>
      <xdr:row>9</xdr:row>
      <xdr:rowOff>76201</xdr:rowOff>
    </xdr:from>
    <xdr:to>
      <xdr:col>3</xdr:col>
      <xdr:colOff>657224</xdr:colOff>
      <xdr:row>11</xdr:row>
      <xdr:rowOff>190501</xdr:rowOff>
    </xdr:to>
    <xdr:sp macro="" textlink="">
      <xdr:nvSpPr>
        <xdr:cNvPr id="11" name="左大かっこ 10">
          <a:extLst>
            <a:ext uri="{FF2B5EF4-FFF2-40B4-BE49-F238E27FC236}">
              <a16:creationId xmlns:a16="http://schemas.microsoft.com/office/drawing/2014/main" id="{9A254101-D891-45F1-AC61-B1C3B85AA894}"/>
            </a:ext>
          </a:extLst>
        </xdr:cNvPr>
        <xdr:cNvSpPr/>
      </xdr:nvSpPr>
      <xdr:spPr>
        <a:xfrm>
          <a:off x="2821305" y="2466976"/>
          <a:ext cx="45719" cy="5905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621030</xdr:colOff>
      <xdr:row>5</xdr:row>
      <xdr:rowOff>104775</xdr:rowOff>
    </xdr:from>
    <xdr:to>
      <xdr:col>0</xdr:col>
      <xdr:colOff>666749</xdr:colOff>
      <xdr:row>8</xdr:row>
      <xdr:rowOff>171450</xdr:rowOff>
    </xdr:to>
    <xdr:sp macro="" textlink="">
      <xdr:nvSpPr>
        <xdr:cNvPr id="15" name="左大かっこ 14">
          <a:extLst>
            <a:ext uri="{FF2B5EF4-FFF2-40B4-BE49-F238E27FC236}">
              <a16:creationId xmlns:a16="http://schemas.microsoft.com/office/drawing/2014/main" id="{5FAF8C26-5885-4FB8-A923-213BE5C49085}"/>
            </a:ext>
          </a:extLst>
        </xdr:cNvPr>
        <xdr:cNvSpPr/>
      </xdr:nvSpPr>
      <xdr:spPr>
        <a:xfrm>
          <a:off x="621030" y="1543050"/>
          <a:ext cx="45719" cy="7810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638175</xdr:colOff>
      <xdr:row>4</xdr:row>
      <xdr:rowOff>114300</xdr:rowOff>
    </xdr:from>
    <xdr:to>
      <xdr:col>10</xdr:col>
      <xdr:colOff>9525</xdr:colOff>
      <xdr:row>7</xdr:row>
      <xdr:rowOff>171450</xdr:rowOff>
    </xdr:to>
    <xdr:sp macro="" textlink="">
      <xdr:nvSpPr>
        <xdr:cNvPr id="16" name="左大かっこ 15">
          <a:extLst>
            <a:ext uri="{FF2B5EF4-FFF2-40B4-BE49-F238E27FC236}">
              <a16:creationId xmlns:a16="http://schemas.microsoft.com/office/drawing/2014/main" id="{1E9E5939-0907-4D5B-A6D6-5DB93F68D8D6}"/>
            </a:ext>
          </a:extLst>
        </xdr:cNvPr>
        <xdr:cNvSpPr/>
      </xdr:nvSpPr>
      <xdr:spPr>
        <a:xfrm>
          <a:off x="7372350" y="1295400"/>
          <a:ext cx="57150" cy="7810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609599</xdr:colOff>
      <xdr:row>8</xdr:row>
      <xdr:rowOff>104775</xdr:rowOff>
    </xdr:from>
    <xdr:to>
      <xdr:col>10</xdr:col>
      <xdr:colOff>9524</xdr:colOff>
      <xdr:row>11</xdr:row>
      <xdr:rowOff>209550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7469BBC1-584A-48AC-ADEA-2348100FD945}"/>
            </a:ext>
          </a:extLst>
        </xdr:cNvPr>
        <xdr:cNvSpPr/>
      </xdr:nvSpPr>
      <xdr:spPr>
        <a:xfrm>
          <a:off x="2819399" y="2257425"/>
          <a:ext cx="85725" cy="8191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619125</xdr:colOff>
      <xdr:row>15</xdr:row>
      <xdr:rowOff>76200</xdr:rowOff>
    </xdr:from>
    <xdr:to>
      <xdr:col>10</xdr:col>
      <xdr:colOff>19050</xdr:colOff>
      <xdr:row>18</xdr:row>
      <xdr:rowOff>180975</xdr:rowOff>
    </xdr:to>
    <xdr:sp macro="" textlink="">
      <xdr:nvSpPr>
        <xdr:cNvPr id="14" name="左大かっこ 13">
          <a:extLst>
            <a:ext uri="{FF2B5EF4-FFF2-40B4-BE49-F238E27FC236}">
              <a16:creationId xmlns:a16="http://schemas.microsoft.com/office/drawing/2014/main" id="{31A5BD00-AE5B-497D-834F-DE1D95F8BBAB}"/>
            </a:ext>
          </a:extLst>
        </xdr:cNvPr>
        <xdr:cNvSpPr/>
      </xdr:nvSpPr>
      <xdr:spPr>
        <a:xfrm>
          <a:off x="7305675" y="3895725"/>
          <a:ext cx="85725" cy="8191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619124</xdr:colOff>
      <xdr:row>4</xdr:row>
      <xdr:rowOff>85725</xdr:rowOff>
    </xdr:from>
    <xdr:to>
      <xdr:col>4</xdr:col>
      <xdr:colOff>9525</xdr:colOff>
      <xdr:row>7</xdr:row>
      <xdr:rowOff>28575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BB85E76B-16AE-4604-813C-89DCB93B548B}"/>
            </a:ext>
          </a:extLst>
        </xdr:cNvPr>
        <xdr:cNvSpPr/>
      </xdr:nvSpPr>
      <xdr:spPr>
        <a:xfrm>
          <a:off x="2828924" y="1266825"/>
          <a:ext cx="76201" cy="6667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4</xdr:row>
      <xdr:rowOff>85725</xdr:rowOff>
    </xdr:from>
    <xdr:to>
      <xdr:col>0</xdr:col>
      <xdr:colOff>674369</xdr:colOff>
      <xdr:row>6</xdr:row>
      <xdr:rowOff>142875</xdr:rowOff>
    </xdr:to>
    <xdr:sp macro="" textlink="">
      <xdr:nvSpPr>
        <xdr:cNvPr id="3" name="左大かっこ 2">
          <a:extLst>
            <a:ext uri="{FF2B5EF4-FFF2-40B4-BE49-F238E27FC236}">
              <a16:creationId xmlns:a16="http://schemas.microsoft.com/office/drawing/2014/main" id="{F77E973A-F37F-4363-9E95-759FE97E3B34}"/>
            </a:ext>
          </a:extLst>
        </xdr:cNvPr>
        <xdr:cNvSpPr/>
      </xdr:nvSpPr>
      <xdr:spPr>
        <a:xfrm>
          <a:off x="628650" y="1276350"/>
          <a:ext cx="45719" cy="5524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4</xdr:row>
      <xdr:rowOff>85725</xdr:rowOff>
    </xdr:from>
    <xdr:to>
      <xdr:col>0</xdr:col>
      <xdr:colOff>674369</xdr:colOff>
      <xdr:row>6</xdr:row>
      <xdr:rowOff>142875</xdr:rowOff>
    </xdr:to>
    <xdr:sp macro="" textlink="">
      <xdr:nvSpPr>
        <xdr:cNvPr id="5" name="左大かっこ 4">
          <a:extLst>
            <a:ext uri="{FF2B5EF4-FFF2-40B4-BE49-F238E27FC236}">
              <a16:creationId xmlns:a16="http://schemas.microsoft.com/office/drawing/2014/main" id="{7D440128-8246-4A7B-961D-8D3BF393DA17}"/>
            </a:ext>
          </a:extLst>
        </xdr:cNvPr>
        <xdr:cNvSpPr/>
      </xdr:nvSpPr>
      <xdr:spPr>
        <a:xfrm>
          <a:off x="628650" y="1276350"/>
          <a:ext cx="45719" cy="5524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4</xdr:row>
      <xdr:rowOff>85725</xdr:rowOff>
    </xdr:from>
    <xdr:to>
      <xdr:col>0</xdr:col>
      <xdr:colOff>674369</xdr:colOff>
      <xdr:row>6</xdr:row>
      <xdr:rowOff>142875</xdr:rowOff>
    </xdr:to>
    <xdr:sp macro="" textlink="">
      <xdr:nvSpPr>
        <xdr:cNvPr id="7" name="左大かっこ 6">
          <a:extLst>
            <a:ext uri="{FF2B5EF4-FFF2-40B4-BE49-F238E27FC236}">
              <a16:creationId xmlns:a16="http://schemas.microsoft.com/office/drawing/2014/main" id="{AFC99914-9042-4BA7-8AD9-42620F5A5D58}"/>
            </a:ext>
          </a:extLst>
        </xdr:cNvPr>
        <xdr:cNvSpPr/>
      </xdr:nvSpPr>
      <xdr:spPr>
        <a:xfrm>
          <a:off x="628650" y="1276350"/>
          <a:ext cx="45719" cy="5524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628650</xdr:colOff>
      <xdr:row>4</xdr:row>
      <xdr:rowOff>85725</xdr:rowOff>
    </xdr:from>
    <xdr:to>
      <xdr:col>0</xdr:col>
      <xdr:colOff>674369</xdr:colOff>
      <xdr:row>6</xdr:row>
      <xdr:rowOff>142875</xdr:rowOff>
    </xdr:to>
    <xdr:sp macro="" textlink="">
      <xdr:nvSpPr>
        <xdr:cNvPr id="9" name="左大かっこ 8">
          <a:extLst>
            <a:ext uri="{FF2B5EF4-FFF2-40B4-BE49-F238E27FC236}">
              <a16:creationId xmlns:a16="http://schemas.microsoft.com/office/drawing/2014/main" id="{C7B59525-4848-4286-BFD6-F5244343BA3E}"/>
            </a:ext>
          </a:extLst>
        </xdr:cNvPr>
        <xdr:cNvSpPr/>
      </xdr:nvSpPr>
      <xdr:spPr>
        <a:xfrm>
          <a:off x="628650" y="1276350"/>
          <a:ext cx="45719" cy="5524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628650</xdr:colOff>
      <xdr:row>4</xdr:row>
      <xdr:rowOff>85725</xdr:rowOff>
    </xdr:from>
    <xdr:to>
      <xdr:col>6</xdr:col>
      <xdr:colOff>674369</xdr:colOff>
      <xdr:row>6</xdr:row>
      <xdr:rowOff>142875</xdr:rowOff>
    </xdr:to>
    <xdr:sp macro="" textlink="">
      <xdr:nvSpPr>
        <xdr:cNvPr id="29" name="左大かっこ 28">
          <a:extLst>
            <a:ext uri="{FF2B5EF4-FFF2-40B4-BE49-F238E27FC236}">
              <a16:creationId xmlns:a16="http://schemas.microsoft.com/office/drawing/2014/main" id="{296978B0-42DC-4845-9172-F99E60AB0EA8}"/>
            </a:ext>
          </a:extLst>
        </xdr:cNvPr>
        <xdr:cNvSpPr/>
      </xdr:nvSpPr>
      <xdr:spPr>
        <a:xfrm>
          <a:off x="628650" y="1276350"/>
          <a:ext cx="45719" cy="5524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619125</xdr:colOff>
      <xdr:row>8</xdr:row>
      <xdr:rowOff>104775</xdr:rowOff>
    </xdr:from>
    <xdr:to>
      <xdr:col>6</xdr:col>
      <xdr:colOff>664844</xdr:colOff>
      <xdr:row>9</xdr:row>
      <xdr:rowOff>190500</xdr:rowOff>
    </xdr:to>
    <xdr:sp macro="" textlink="">
      <xdr:nvSpPr>
        <xdr:cNvPr id="30" name="左大かっこ 29">
          <a:extLst>
            <a:ext uri="{FF2B5EF4-FFF2-40B4-BE49-F238E27FC236}">
              <a16:creationId xmlns:a16="http://schemas.microsoft.com/office/drawing/2014/main" id="{D23D0084-2C7D-45B5-8C8C-09D9733E93DD}"/>
            </a:ext>
          </a:extLst>
        </xdr:cNvPr>
        <xdr:cNvSpPr/>
      </xdr:nvSpPr>
      <xdr:spPr>
        <a:xfrm>
          <a:off x="619125" y="2266950"/>
          <a:ext cx="45719" cy="3238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628650</xdr:colOff>
      <xdr:row>4</xdr:row>
      <xdr:rowOff>85725</xdr:rowOff>
    </xdr:from>
    <xdr:to>
      <xdr:col>6</xdr:col>
      <xdr:colOff>674369</xdr:colOff>
      <xdr:row>6</xdr:row>
      <xdr:rowOff>142875</xdr:rowOff>
    </xdr:to>
    <xdr:sp macro="" textlink="">
      <xdr:nvSpPr>
        <xdr:cNvPr id="31" name="左大かっこ 30">
          <a:extLst>
            <a:ext uri="{FF2B5EF4-FFF2-40B4-BE49-F238E27FC236}">
              <a16:creationId xmlns:a16="http://schemas.microsoft.com/office/drawing/2014/main" id="{51118788-C2AD-429F-A464-B7B9EFAFD5E1}"/>
            </a:ext>
          </a:extLst>
        </xdr:cNvPr>
        <xdr:cNvSpPr/>
      </xdr:nvSpPr>
      <xdr:spPr>
        <a:xfrm>
          <a:off x="628650" y="1276350"/>
          <a:ext cx="45719" cy="5524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619125</xdr:colOff>
      <xdr:row>8</xdr:row>
      <xdr:rowOff>104775</xdr:rowOff>
    </xdr:from>
    <xdr:to>
      <xdr:col>6</xdr:col>
      <xdr:colOff>664844</xdr:colOff>
      <xdr:row>9</xdr:row>
      <xdr:rowOff>190500</xdr:rowOff>
    </xdr:to>
    <xdr:sp macro="" textlink="">
      <xdr:nvSpPr>
        <xdr:cNvPr id="32" name="左大かっこ 31">
          <a:extLst>
            <a:ext uri="{FF2B5EF4-FFF2-40B4-BE49-F238E27FC236}">
              <a16:creationId xmlns:a16="http://schemas.microsoft.com/office/drawing/2014/main" id="{D2E6D442-F8C5-4242-8FAB-C8B056EE4B60}"/>
            </a:ext>
          </a:extLst>
        </xdr:cNvPr>
        <xdr:cNvSpPr/>
      </xdr:nvSpPr>
      <xdr:spPr>
        <a:xfrm>
          <a:off x="619125" y="2266950"/>
          <a:ext cx="45719" cy="3238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628650</xdr:colOff>
      <xdr:row>4</xdr:row>
      <xdr:rowOff>85725</xdr:rowOff>
    </xdr:from>
    <xdr:to>
      <xdr:col>6</xdr:col>
      <xdr:colOff>674369</xdr:colOff>
      <xdr:row>6</xdr:row>
      <xdr:rowOff>142875</xdr:rowOff>
    </xdr:to>
    <xdr:sp macro="" textlink="">
      <xdr:nvSpPr>
        <xdr:cNvPr id="33" name="左大かっこ 32">
          <a:extLst>
            <a:ext uri="{FF2B5EF4-FFF2-40B4-BE49-F238E27FC236}">
              <a16:creationId xmlns:a16="http://schemas.microsoft.com/office/drawing/2014/main" id="{431233D8-5DEB-4480-BB3A-35C4AC7AF459}"/>
            </a:ext>
          </a:extLst>
        </xdr:cNvPr>
        <xdr:cNvSpPr/>
      </xdr:nvSpPr>
      <xdr:spPr>
        <a:xfrm>
          <a:off x="628650" y="1276350"/>
          <a:ext cx="45719" cy="5524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619125</xdr:colOff>
      <xdr:row>8</xdr:row>
      <xdr:rowOff>104775</xdr:rowOff>
    </xdr:from>
    <xdr:to>
      <xdr:col>6</xdr:col>
      <xdr:colOff>664844</xdr:colOff>
      <xdr:row>9</xdr:row>
      <xdr:rowOff>190500</xdr:rowOff>
    </xdr:to>
    <xdr:sp macro="" textlink="">
      <xdr:nvSpPr>
        <xdr:cNvPr id="34" name="左大かっこ 33">
          <a:extLst>
            <a:ext uri="{FF2B5EF4-FFF2-40B4-BE49-F238E27FC236}">
              <a16:creationId xmlns:a16="http://schemas.microsoft.com/office/drawing/2014/main" id="{83204C4C-313B-4F26-9525-FC34FE697E0C}"/>
            </a:ext>
          </a:extLst>
        </xdr:cNvPr>
        <xdr:cNvSpPr/>
      </xdr:nvSpPr>
      <xdr:spPr>
        <a:xfrm>
          <a:off x="619125" y="2266950"/>
          <a:ext cx="45719" cy="3238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628650</xdr:colOff>
      <xdr:row>4</xdr:row>
      <xdr:rowOff>85725</xdr:rowOff>
    </xdr:from>
    <xdr:to>
      <xdr:col>6</xdr:col>
      <xdr:colOff>674369</xdr:colOff>
      <xdr:row>6</xdr:row>
      <xdr:rowOff>142875</xdr:rowOff>
    </xdr:to>
    <xdr:sp macro="" textlink="">
      <xdr:nvSpPr>
        <xdr:cNvPr id="35" name="左大かっこ 34">
          <a:extLst>
            <a:ext uri="{FF2B5EF4-FFF2-40B4-BE49-F238E27FC236}">
              <a16:creationId xmlns:a16="http://schemas.microsoft.com/office/drawing/2014/main" id="{743F255B-F00B-4F7C-BA54-DB0B7399B6F9}"/>
            </a:ext>
          </a:extLst>
        </xdr:cNvPr>
        <xdr:cNvSpPr/>
      </xdr:nvSpPr>
      <xdr:spPr>
        <a:xfrm>
          <a:off x="628650" y="1276350"/>
          <a:ext cx="45719" cy="5524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619125</xdr:colOff>
      <xdr:row>8</xdr:row>
      <xdr:rowOff>104775</xdr:rowOff>
    </xdr:from>
    <xdr:to>
      <xdr:col>6</xdr:col>
      <xdr:colOff>664844</xdr:colOff>
      <xdr:row>9</xdr:row>
      <xdr:rowOff>190500</xdr:rowOff>
    </xdr:to>
    <xdr:sp macro="" textlink="">
      <xdr:nvSpPr>
        <xdr:cNvPr id="36" name="左大かっこ 35">
          <a:extLst>
            <a:ext uri="{FF2B5EF4-FFF2-40B4-BE49-F238E27FC236}">
              <a16:creationId xmlns:a16="http://schemas.microsoft.com/office/drawing/2014/main" id="{E5BFE890-22EF-40B4-885C-174552F492C9}"/>
            </a:ext>
          </a:extLst>
        </xdr:cNvPr>
        <xdr:cNvSpPr/>
      </xdr:nvSpPr>
      <xdr:spPr>
        <a:xfrm>
          <a:off x="619125" y="2266950"/>
          <a:ext cx="45719" cy="3238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600075</xdr:colOff>
      <xdr:row>13</xdr:row>
      <xdr:rowOff>114300</xdr:rowOff>
    </xdr:from>
    <xdr:to>
      <xdr:col>6</xdr:col>
      <xdr:colOff>647700</xdr:colOff>
      <xdr:row>15</xdr:row>
      <xdr:rowOff>180976</xdr:rowOff>
    </xdr:to>
    <xdr:sp macro="" textlink="">
      <xdr:nvSpPr>
        <xdr:cNvPr id="37" name="左大かっこ 36">
          <a:extLst>
            <a:ext uri="{FF2B5EF4-FFF2-40B4-BE49-F238E27FC236}">
              <a16:creationId xmlns:a16="http://schemas.microsoft.com/office/drawing/2014/main" id="{AB0A53CE-394D-400D-8BAA-4A15722AD226}"/>
            </a:ext>
          </a:extLst>
        </xdr:cNvPr>
        <xdr:cNvSpPr/>
      </xdr:nvSpPr>
      <xdr:spPr>
        <a:xfrm>
          <a:off x="7229475" y="3714750"/>
          <a:ext cx="47625" cy="552451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592456</xdr:colOff>
      <xdr:row>17</xdr:row>
      <xdr:rowOff>66676</xdr:rowOff>
    </xdr:from>
    <xdr:to>
      <xdr:col>7</xdr:col>
      <xdr:colOff>9525</xdr:colOff>
      <xdr:row>19</xdr:row>
      <xdr:rowOff>161925</xdr:rowOff>
    </xdr:to>
    <xdr:sp macro="" textlink="">
      <xdr:nvSpPr>
        <xdr:cNvPr id="38" name="左大かっこ 37">
          <a:extLst>
            <a:ext uri="{FF2B5EF4-FFF2-40B4-BE49-F238E27FC236}">
              <a16:creationId xmlns:a16="http://schemas.microsoft.com/office/drawing/2014/main" id="{86228C96-457F-4317-91CE-2736F465C8C1}"/>
            </a:ext>
          </a:extLst>
        </xdr:cNvPr>
        <xdr:cNvSpPr/>
      </xdr:nvSpPr>
      <xdr:spPr>
        <a:xfrm>
          <a:off x="7221856" y="4629151"/>
          <a:ext cx="102869" cy="581024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619125</xdr:colOff>
      <xdr:row>14</xdr:row>
      <xdr:rowOff>95250</xdr:rowOff>
    </xdr:from>
    <xdr:to>
      <xdr:col>9</xdr:col>
      <xdr:colOff>674369</xdr:colOff>
      <xdr:row>16</xdr:row>
      <xdr:rowOff>114300</xdr:rowOff>
    </xdr:to>
    <xdr:sp macro="" textlink="">
      <xdr:nvSpPr>
        <xdr:cNvPr id="42" name="左大かっこ 41">
          <a:extLst>
            <a:ext uri="{FF2B5EF4-FFF2-40B4-BE49-F238E27FC236}">
              <a16:creationId xmlns:a16="http://schemas.microsoft.com/office/drawing/2014/main" id="{06AE938F-38AC-492A-9977-3F73F9A88A51}"/>
            </a:ext>
          </a:extLst>
        </xdr:cNvPr>
        <xdr:cNvSpPr/>
      </xdr:nvSpPr>
      <xdr:spPr>
        <a:xfrm>
          <a:off x="5248275" y="2724150"/>
          <a:ext cx="55244" cy="5048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609600</xdr:colOff>
      <xdr:row>13</xdr:row>
      <xdr:rowOff>104775</xdr:rowOff>
    </xdr:from>
    <xdr:to>
      <xdr:col>3</xdr:col>
      <xdr:colOff>655319</xdr:colOff>
      <xdr:row>15</xdr:row>
      <xdr:rowOff>133350</xdr:rowOff>
    </xdr:to>
    <xdr:sp macro="" textlink="">
      <xdr:nvSpPr>
        <xdr:cNvPr id="4" name="左大かっこ 3">
          <a:extLst>
            <a:ext uri="{FF2B5EF4-FFF2-40B4-BE49-F238E27FC236}">
              <a16:creationId xmlns:a16="http://schemas.microsoft.com/office/drawing/2014/main" id="{10FADB35-BDEB-4600-9B96-EE5CCF1415B1}"/>
            </a:ext>
          </a:extLst>
        </xdr:cNvPr>
        <xdr:cNvSpPr/>
      </xdr:nvSpPr>
      <xdr:spPr>
        <a:xfrm>
          <a:off x="2819400" y="3448050"/>
          <a:ext cx="45719" cy="51435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630555</xdr:colOff>
      <xdr:row>17</xdr:row>
      <xdr:rowOff>57150</xdr:rowOff>
    </xdr:from>
    <xdr:to>
      <xdr:col>9</xdr:col>
      <xdr:colOff>676274</xdr:colOff>
      <xdr:row>20</xdr:row>
      <xdr:rowOff>0</xdr:rowOff>
    </xdr:to>
    <xdr:sp macro="" textlink="">
      <xdr:nvSpPr>
        <xdr:cNvPr id="8" name="左大かっこ 7">
          <a:extLst>
            <a:ext uri="{FF2B5EF4-FFF2-40B4-BE49-F238E27FC236}">
              <a16:creationId xmlns:a16="http://schemas.microsoft.com/office/drawing/2014/main" id="{730822A5-0DF0-43F1-B022-4A35381FEB65}"/>
            </a:ext>
          </a:extLst>
        </xdr:cNvPr>
        <xdr:cNvSpPr/>
      </xdr:nvSpPr>
      <xdr:spPr>
        <a:xfrm>
          <a:off x="7536180" y="4324350"/>
          <a:ext cx="45719" cy="6572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609600</xdr:colOff>
      <xdr:row>9</xdr:row>
      <xdr:rowOff>76200</xdr:rowOff>
    </xdr:from>
    <xdr:to>
      <xdr:col>3</xdr:col>
      <xdr:colOff>666750</xdr:colOff>
      <xdr:row>11</xdr:row>
      <xdr:rowOff>209550</xdr:rowOff>
    </xdr:to>
    <xdr:sp macro="" textlink="">
      <xdr:nvSpPr>
        <xdr:cNvPr id="10" name="左大かっこ 9">
          <a:extLst>
            <a:ext uri="{FF2B5EF4-FFF2-40B4-BE49-F238E27FC236}">
              <a16:creationId xmlns:a16="http://schemas.microsoft.com/office/drawing/2014/main" id="{20FB7B7F-6336-4A26-9E4C-866B49D32B28}"/>
            </a:ext>
          </a:extLst>
        </xdr:cNvPr>
        <xdr:cNvSpPr/>
      </xdr:nvSpPr>
      <xdr:spPr>
        <a:xfrm>
          <a:off x="2819400" y="2457450"/>
          <a:ext cx="57150" cy="60960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600075</xdr:colOff>
      <xdr:row>10</xdr:row>
      <xdr:rowOff>133350</xdr:rowOff>
    </xdr:from>
    <xdr:to>
      <xdr:col>9</xdr:col>
      <xdr:colOff>655319</xdr:colOff>
      <xdr:row>12</xdr:row>
      <xdr:rowOff>152400</xdr:rowOff>
    </xdr:to>
    <xdr:sp macro="" textlink="">
      <xdr:nvSpPr>
        <xdr:cNvPr id="6" name="左大かっこ 5">
          <a:extLst>
            <a:ext uri="{FF2B5EF4-FFF2-40B4-BE49-F238E27FC236}">
              <a16:creationId xmlns:a16="http://schemas.microsoft.com/office/drawing/2014/main" id="{E8B86ABD-D33A-4F4D-A031-0323CA39C58A}"/>
            </a:ext>
          </a:extLst>
        </xdr:cNvPr>
        <xdr:cNvSpPr/>
      </xdr:nvSpPr>
      <xdr:spPr>
        <a:xfrm>
          <a:off x="7229475" y="2752725"/>
          <a:ext cx="55244" cy="5048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619125</xdr:colOff>
      <xdr:row>4</xdr:row>
      <xdr:rowOff>123825</xdr:rowOff>
    </xdr:from>
    <xdr:to>
      <xdr:col>9</xdr:col>
      <xdr:colOff>676275</xdr:colOff>
      <xdr:row>7</xdr:row>
      <xdr:rowOff>209550</xdr:rowOff>
    </xdr:to>
    <xdr:sp macro="" textlink="">
      <xdr:nvSpPr>
        <xdr:cNvPr id="11" name="左大かっこ 10">
          <a:extLst>
            <a:ext uri="{FF2B5EF4-FFF2-40B4-BE49-F238E27FC236}">
              <a16:creationId xmlns:a16="http://schemas.microsoft.com/office/drawing/2014/main" id="{2430443F-B791-4825-B2DE-5845373AD4F6}"/>
            </a:ext>
          </a:extLst>
        </xdr:cNvPr>
        <xdr:cNvSpPr/>
      </xdr:nvSpPr>
      <xdr:spPr>
        <a:xfrm>
          <a:off x="7248525" y="1304925"/>
          <a:ext cx="57150" cy="8096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619125</xdr:colOff>
      <xdr:row>20</xdr:row>
      <xdr:rowOff>133350</xdr:rowOff>
    </xdr:from>
    <xdr:to>
      <xdr:col>9</xdr:col>
      <xdr:colOff>674369</xdr:colOff>
      <xdr:row>22</xdr:row>
      <xdr:rowOff>161925</xdr:rowOff>
    </xdr:to>
    <xdr:sp macro="" textlink="">
      <xdr:nvSpPr>
        <xdr:cNvPr id="12" name="左大かっこ 11">
          <a:extLst>
            <a:ext uri="{FF2B5EF4-FFF2-40B4-BE49-F238E27FC236}">
              <a16:creationId xmlns:a16="http://schemas.microsoft.com/office/drawing/2014/main" id="{BE362D3A-3EE2-445D-8FA2-D10154FDB101}"/>
            </a:ext>
          </a:extLst>
        </xdr:cNvPr>
        <xdr:cNvSpPr/>
      </xdr:nvSpPr>
      <xdr:spPr>
        <a:xfrm>
          <a:off x="7248525" y="5162550"/>
          <a:ext cx="55244" cy="504825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3AE9C-E129-4F84-B99F-EF4B648EEF09}">
  <dimension ref="A1:L25"/>
  <sheetViews>
    <sheetView tabSelected="1" zoomScaleNormal="100" zoomScaleSheetLayoutView="90" workbookViewId="0">
      <selection activeCell="E2" sqref="E2"/>
    </sheetView>
  </sheetViews>
  <sheetFormatPr defaultRowHeight="18.75"/>
  <cols>
    <col min="1" max="1" width="9" style="2"/>
    <col min="2" max="2" width="13.75" style="2" customWidth="1"/>
    <col min="3" max="3" width="7.75" style="3" customWidth="1"/>
    <col min="4" max="4" width="9" style="2"/>
    <col min="5" max="5" width="13.75" style="2" customWidth="1"/>
    <col min="6" max="6" width="7.625" style="3" customWidth="1"/>
    <col min="7" max="7" width="9" style="2"/>
    <col min="8" max="8" width="13.75" style="2" customWidth="1"/>
    <col min="9" max="9" width="6.25" style="3" customWidth="1"/>
    <col min="10" max="10" width="9" style="2"/>
    <col min="11" max="11" width="13.75" style="2" customWidth="1"/>
    <col min="12" max="12" width="6.25" style="3" customWidth="1"/>
    <col min="13" max="16384" width="9" style="2"/>
  </cols>
  <sheetData>
    <row r="1" spans="1:12" ht="38.25" customHeight="1">
      <c r="A1" s="1" t="s">
        <v>0</v>
      </c>
      <c r="D1" s="4" t="s">
        <v>1</v>
      </c>
      <c r="E1" s="88">
        <v>46042</v>
      </c>
      <c r="F1" s="88"/>
      <c r="G1" s="88"/>
      <c r="H1" s="88"/>
      <c r="I1" s="4"/>
    </row>
    <row r="2" spans="1:12" ht="16.5" customHeight="1" thickBot="1">
      <c r="A2" s="3"/>
    </row>
    <row r="3" spans="1:12" ht="19.5" thickBot="1">
      <c r="A3" s="2" t="s">
        <v>2</v>
      </c>
      <c r="D3" s="2" t="s">
        <v>3</v>
      </c>
      <c r="J3" s="2" t="s">
        <v>4</v>
      </c>
      <c r="K3" s="5" t="s">
        <v>5</v>
      </c>
    </row>
    <row r="4" spans="1:12" ht="19.5" thickBot="1">
      <c r="A4" s="2" t="s">
        <v>6</v>
      </c>
      <c r="B4" s="2" t="s">
        <v>7</v>
      </c>
      <c r="C4" s="3" t="s">
        <v>8</v>
      </c>
      <c r="D4" s="2" t="s">
        <v>6</v>
      </c>
      <c r="E4" s="2" t="s">
        <v>7</v>
      </c>
      <c r="F4" s="3" t="s">
        <v>8</v>
      </c>
      <c r="G4" s="2" t="s">
        <v>6</v>
      </c>
      <c r="H4" s="2" t="s">
        <v>7</v>
      </c>
      <c r="I4" s="3" t="s">
        <v>8</v>
      </c>
      <c r="J4" s="2" t="s">
        <v>9</v>
      </c>
      <c r="K4" s="2" t="s">
        <v>7</v>
      </c>
      <c r="L4" s="3" t="s">
        <v>8</v>
      </c>
    </row>
    <row r="5" spans="1:12" ht="19.5" thickBot="1">
      <c r="A5" s="6" t="s">
        <v>10</v>
      </c>
      <c r="B5" s="2" t="s">
        <v>31</v>
      </c>
      <c r="C5" s="3">
        <v>50</v>
      </c>
      <c r="D5" s="6" t="s">
        <v>170</v>
      </c>
      <c r="E5" s="2" t="s">
        <v>11</v>
      </c>
      <c r="F5" s="3">
        <v>40</v>
      </c>
      <c r="G5" s="6" t="s">
        <v>12</v>
      </c>
      <c r="H5" s="2" t="s">
        <v>13</v>
      </c>
      <c r="I5" s="3">
        <v>40</v>
      </c>
      <c r="J5" s="7" t="s">
        <v>14</v>
      </c>
      <c r="K5" t="s">
        <v>15</v>
      </c>
      <c r="L5" s="8">
        <v>50</v>
      </c>
    </row>
    <row r="6" spans="1:12" ht="18.75" customHeight="1">
      <c r="A6" s="87" t="s">
        <v>20</v>
      </c>
      <c r="B6" s="2" t="s">
        <v>33</v>
      </c>
      <c r="E6" s="2" t="s">
        <v>53</v>
      </c>
      <c r="F6" s="3">
        <v>30</v>
      </c>
      <c r="G6" s="2" t="s">
        <v>18</v>
      </c>
      <c r="H6" s="2" t="s">
        <v>19</v>
      </c>
      <c r="I6" s="9">
        <v>0.35</v>
      </c>
      <c r="J6"/>
      <c r="K6" t="s">
        <v>17</v>
      </c>
      <c r="L6" s="10">
        <v>0.5</v>
      </c>
    </row>
    <row r="7" spans="1:12" ht="18.75" customHeight="1">
      <c r="A7" s="87"/>
      <c r="B7" s="2" t="s">
        <v>35</v>
      </c>
      <c r="C7" s="9">
        <v>0.35</v>
      </c>
      <c r="D7" s="87" t="s">
        <v>20</v>
      </c>
      <c r="E7" s="2" t="s">
        <v>29</v>
      </c>
      <c r="F7" s="3">
        <v>10</v>
      </c>
      <c r="G7" s="87" t="s">
        <v>20</v>
      </c>
      <c r="H7" s="2" t="s">
        <v>22</v>
      </c>
      <c r="I7" s="9">
        <v>0.01</v>
      </c>
      <c r="J7" s="89" t="s">
        <v>20</v>
      </c>
      <c r="K7" t="s">
        <v>22</v>
      </c>
      <c r="L7" s="10">
        <v>0.01</v>
      </c>
    </row>
    <row r="8" spans="1:12" ht="18.75" customHeight="1">
      <c r="B8" s="2" t="s">
        <v>36</v>
      </c>
      <c r="C8" s="16">
        <v>8.0000000000000002E-3</v>
      </c>
      <c r="D8" s="87"/>
      <c r="E8" s="2" t="s">
        <v>74</v>
      </c>
      <c r="F8" s="3">
        <v>15</v>
      </c>
      <c r="G8" s="87"/>
      <c r="J8" s="90"/>
      <c r="K8" s="14" t="s">
        <v>24</v>
      </c>
      <c r="L8" s="14"/>
    </row>
    <row r="9" spans="1:12" ht="18.75" customHeight="1">
      <c r="C9" s="9"/>
      <c r="E9" s="2" t="s">
        <v>22</v>
      </c>
      <c r="J9"/>
      <c r="K9" t="s">
        <v>25</v>
      </c>
      <c r="L9" s="8"/>
    </row>
    <row r="10" spans="1:12" ht="19.5" thickBot="1">
      <c r="C10" s="9"/>
      <c r="E10" s="2" t="s">
        <v>164</v>
      </c>
      <c r="F10" s="16"/>
      <c r="G10" s="2" t="s">
        <v>6</v>
      </c>
      <c r="H10" s="2" t="s">
        <v>7</v>
      </c>
      <c r="I10" s="3" t="s">
        <v>8</v>
      </c>
      <c r="J10"/>
      <c r="K10" t="s">
        <v>26</v>
      </c>
      <c r="L10" s="8"/>
    </row>
    <row r="11" spans="1:12" ht="19.5" thickBot="1">
      <c r="B11" s="17"/>
      <c r="D11" s="2" t="s">
        <v>171</v>
      </c>
      <c r="F11" s="9"/>
      <c r="G11" s="18" t="s">
        <v>27</v>
      </c>
      <c r="H11" s="2" t="s">
        <v>28</v>
      </c>
      <c r="I11" s="3">
        <v>50</v>
      </c>
      <c r="J11"/>
      <c r="K11"/>
      <c r="L11" s="8"/>
    </row>
    <row r="12" spans="1:12" ht="18.75" customHeight="1" thickBot="1">
      <c r="E12" s="2" t="s">
        <v>164</v>
      </c>
      <c r="F12" s="19"/>
      <c r="H12" s="2" t="s">
        <v>17</v>
      </c>
      <c r="I12" s="9">
        <v>0.35</v>
      </c>
    </row>
    <row r="13" spans="1:12" ht="18.75" customHeight="1" thickBot="1">
      <c r="E13" s="2" t="s">
        <v>95</v>
      </c>
      <c r="F13" s="9"/>
      <c r="G13" s="87" t="s">
        <v>30</v>
      </c>
      <c r="H13" s="2" t="s">
        <v>22</v>
      </c>
      <c r="I13" s="9">
        <v>0.01</v>
      </c>
      <c r="J13" s="6" t="s">
        <v>10</v>
      </c>
      <c r="K13" s="2" t="s">
        <v>144</v>
      </c>
      <c r="L13" s="3">
        <v>35</v>
      </c>
    </row>
    <row r="14" spans="1:12">
      <c r="E14" s="2" t="s">
        <v>21</v>
      </c>
      <c r="F14" s="9"/>
      <c r="G14" s="87"/>
      <c r="H14" s="2" t="s">
        <v>32</v>
      </c>
      <c r="I14" s="3">
        <v>8</v>
      </c>
      <c r="J14" s="87" t="s">
        <v>20</v>
      </c>
      <c r="K14" s="2" t="s">
        <v>33</v>
      </c>
    </row>
    <row r="15" spans="1:12">
      <c r="E15" s="2" t="s">
        <v>134</v>
      </c>
      <c r="F15" s="19"/>
      <c r="G15" s="2" t="s">
        <v>34</v>
      </c>
      <c r="H15" s="2" t="s">
        <v>21</v>
      </c>
      <c r="I15" s="3">
        <v>5</v>
      </c>
      <c r="J15" s="87"/>
      <c r="K15" s="2" t="s">
        <v>35</v>
      </c>
      <c r="L15" s="9">
        <v>0.35</v>
      </c>
    </row>
    <row r="16" spans="1:12" ht="18.75" customHeight="1">
      <c r="C16" s="2"/>
      <c r="E16" s="2" t="s">
        <v>75</v>
      </c>
      <c r="F16" s="19"/>
      <c r="H16" s="2" t="s">
        <v>23</v>
      </c>
      <c r="I16" s="3">
        <v>3</v>
      </c>
      <c r="K16" s="2" t="s">
        <v>22</v>
      </c>
      <c r="L16" s="9">
        <v>0.01</v>
      </c>
    </row>
    <row r="17" spans="1:12" ht="18.75" customHeight="1">
      <c r="E17" s="2" t="s">
        <v>172</v>
      </c>
      <c r="F17" s="9"/>
      <c r="J17" s="11"/>
    </row>
    <row r="18" spans="1:12" ht="19.5" customHeight="1">
      <c r="E18" s="2" t="s">
        <v>49</v>
      </c>
      <c r="F18" s="9"/>
      <c r="J18" s="11"/>
      <c r="K18" s="15"/>
    </row>
    <row r="19" spans="1:12" ht="18.75" customHeight="1">
      <c r="E19" s="2" t="s">
        <v>173</v>
      </c>
      <c r="K19" s="20"/>
      <c r="L19" s="21"/>
    </row>
    <row r="20" spans="1:12" ht="18.75" customHeight="1">
      <c r="G20" s="22"/>
    </row>
    <row r="21" spans="1:12" ht="18.75" customHeight="1">
      <c r="F21" s="16"/>
      <c r="L21" s="2"/>
    </row>
    <row r="22" spans="1:12">
      <c r="L22" s="2"/>
    </row>
    <row r="23" spans="1:12">
      <c r="L23" s="2"/>
    </row>
    <row r="24" spans="1:12">
      <c r="A24" s="23" t="s">
        <v>37</v>
      </c>
      <c r="B24" s="2" t="s">
        <v>38</v>
      </c>
      <c r="L24" s="2"/>
    </row>
    <row r="25" spans="1:12">
      <c r="A25" s="23" t="s">
        <v>37</v>
      </c>
      <c r="B25" s="2" t="s">
        <v>39</v>
      </c>
    </row>
  </sheetData>
  <mergeCells count="7">
    <mergeCell ref="A6:A7"/>
    <mergeCell ref="E1:H1"/>
    <mergeCell ref="G7:G8"/>
    <mergeCell ref="J7:J8"/>
    <mergeCell ref="G13:G14"/>
    <mergeCell ref="J14:J15"/>
    <mergeCell ref="D7:D8"/>
  </mergeCells>
  <phoneticPr fontId="3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C2DD3-527E-4744-923D-6430E9C4960D}">
  <dimension ref="A1:Q29"/>
  <sheetViews>
    <sheetView zoomScaleNormal="100" zoomScaleSheetLayoutView="90" workbookViewId="0">
      <selection activeCell="A5" sqref="A5:C9"/>
    </sheetView>
  </sheetViews>
  <sheetFormatPr defaultRowHeight="18.75"/>
  <cols>
    <col min="2" max="2" width="13.75" customWidth="1"/>
    <col min="3" max="3" width="6.25" style="8" customWidth="1"/>
    <col min="5" max="5" width="13.75" customWidth="1"/>
    <col min="6" max="6" width="9" customWidth="1"/>
    <col min="7" max="7" width="9.75" customWidth="1"/>
    <col min="8" max="8" width="13.75" customWidth="1"/>
    <col min="9" max="9" width="6.25" style="8" customWidth="1"/>
    <col min="11" max="11" width="13.75" customWidth="1"/>
    <col min="12" max="12" width="6.25" style="8" customWidth="1"/>
  </cols>
  <sheetData>
    <row r="1" spans="1:17" ht="38.25" customHeight="1">
      <c r="A1" s="24" t="s">
        <v>0</v>
      </c>
      <c r="D1" s="25" t="s">
        <v>40</v>
      </c>
      <c r="E1" s="93">
        <f>①!E1+1</f>
        <v>46043</v>
      </c>
      <c r="F1" s="93"/>
      <c r="G1" s="93"/>
      <c r="H1" s="93"/>
      <c r="I1" s="25"/>
      <c r="J1" s="26"/>
      <c r="K1" s="26"/>
      <c r="L1" s="26"/>
    </row>
    <row r="2" spans="1:17" ht="16.5" customHeight="1" thickBot="1">
      <c r="A2" s="8"/>
      <c r="E2" s="27"/>
    </row>
    <row r="3" spans="1:17" ht="19.5" thickBot="1">
      <c r="A3" t="s">
        <v>2</v>
      </c>
      <c r="D3" t="s">
        <v>3</v>
      </c>
      <c r="E3" s="28" t="s">
        <v>5</v>
      </c>
      <c r="J3" t="s">
        <v>4</v>
      </c>
    </row>
    <row r="4" spans="1:17" ht="19.5" thickBot="1">
      <c r="A4" t="s">
        <v>6</v>
      </c>
      <c r="B4" t="s">
        <v>7</v>
      </c>
      <c r="C4" s="8" t="s">
        <v>8</v>
      </c>
      <c r="D4" t="s">
        <v>6</v>
      </c>
      <c r="E4" t="s">
        <v>7</v>
      </c>
      <c r="F4" s="8" t="s">
        <v>8</v>
      </c>
      <c r="G4" t="s">
        <v>6</v>
      </c>
      <c r="H4" t="s">
        <v>7</v>
      </c>
      <c r="I4" s="8" t="s">
        <v>8</v>
      </c>
      <c r="J4" t="s">
        <v>6</v>
      </c>
      <c r="K4" t="s">
        <v>7</v>
      </c>
      <c r="L4" s="8" t="s">
        <v>8</v>
      </c>
    </row>
    <row r="5" spans="1:17" ht="19.5" thickBot="1">
      <c r="A5" s="7" t="s">
        <v>62</v>
      </c>
      <c r="B5" t="s">
        <v>63</v>
      </c>
      <c r="D5" s="7" t="s">
        <v>43</v>
      </c>
      <c r="E5" t="s">
        <v>44</v>
      </c>
      <c r="F5" s="8">
        <v>50</v>
      </c>
      <c r="G5" s="7" t="s">
        <v>10</v>
      </c>
      <c r="H5" t="s">
        <v>174</v>
      </c>
      <c r="I5" s="8">
        <v>15</v>
      </c>
      <c r="J5" s="7" t="s">
        <v>178</v>
      </c>
      <c r="K5" t="s">
        <v>46</v>
      </c>
      <c r="L5" s="8">
        <v>70</v>
      </c>
    </row>
    <row r="6" spans="1:17" ht="18.75" customHeight="1">
      <c r="A6" s="94" t="s">
        <v>20</v>
      </c>
      <c r="B6" s="91" t="s">
        <v>64</v>
      </c>
      <c r="C6" s="92"/>
      <c r="D6" s="90" t="s">
        <v>20</v>
      </c>
      <c r="E6" t="s">
        <v>17</v>
      </c>
      <c r="F6" s="10">
        <v>0.5</v>
      </c>
      <c r="H6" s="74" t="s">
        <v>211</v>
      </c>
      <c r="I6" s="8">
        <v>20</v>
      </c>
      <c r="K6" t="s">
        <v>19</v>
      </c>
      <c r="L6" s="10">
        <v>0.5</v>
      </c>
    </row>
    <row r="7" spans="1:17" ht="18.75" customHeight="1">
      <c r="A7" s="89"/>
      <c r="B7" t="s">
        <v>65</v>
      </c>
      <c r="D7" s="90"/>
      <c r="E7" t="s">
        <v>22</v>
      </c>
      <c r="F7" s="10">
        <v>0.01</v>
      </c>
      <c r="G7" s="89" t="s">
        <v>20</v>
      </c>
      <c r="H7" t="s">
        <v>48</v>
      </c>
      <c r="I7" s="10"/>
      <c r="J7" s="89" t="s">
        <v>20</v>
      </c>
      <c r="K7" t="s">
        <v>22</v>
      </c>
      <c r="L7" s="10">
        <v>0.01</v>
      </c>
    </row>
    <row r="8" spans="1:17" ht="18.75" customHeight="1">
      <c r="B8" t="s">
        <v>17</v>
      </c>
      <c r="C8" s="10">
        <v>0.35</v>
      </c>
      <c r="D8" s="13"/>
      <c r="E8" t="s">
        <v>50</v>
      </c>
      <c r="F8" s="10"/>
      <c r="G8" s="90"/>
      <c r="H8" t="s">
        <v>17</v>
      </c>
      <c r="I8" s="10">
        <v>0.35</v>
      </c>
      <c r="J8" s="90"/>
      <c r="K8" t="s">
        <v>11</v>
      </c>
      <c r="L8" s="8">
        <v>20</v>
      </c>
    </row>
    <row r="9" spans="1:17" ht="18.75" customHeight="1">
      <c r="A9" s="41"/>
      <c r="B9" t="s">
        <v>22</v>
      </c>
      <c r="C9" s="10">
        <v>0.01</v>
      </c>
      <c r="D9" s="31"/>
      <c r="E9" t="s">
        <v>207</v>
      </c>
      <c r="F9" s="10"/>
      <c r="H9" t="s">
        <v>22</v>
      </c>
      <c r="I9" s="10">
        <v>0.01</v>
      </c>
      <c r="K9" t="s">
        <v>57</v>
      </c>
      <c r="L9" s="8">
        <v>10</v>
      </c>
    </row>
    <row r="10" spans="1:17">
      <c r="D10" s="31" t="s">
        <v>52</v>
      </c>
      <c r="E10" t="s">
        <v>53</v>
      </c>
      <c r="F10" s="8">
        <v>15</v>
      </c>
      <c r="G10" t="s">
        <v>175</v>
      </c>
      <c r="K10" t="s">
        <v>51</v>
      </c>
      <c r="L10" s="8">
        <v>1</v>
      </c>
    </row>
    <row r="11" spans="1:17">
      <c r="E11" t="s">
        <v>17</v>
      </c>
      <c r="F11" s="10">
        <v>0.35</v>
      </c>
      <c r="G11" t="s">
        <v>176</v>
      </c>
      <c r="K11" t="s">
        <v>179</v>
      </c>
      <c r="P11" s="8"/>
    </row>
    <row r="12" spans="1:17" ht="18.75" customHeight="1">
      <c r="A12" s="33"/>
      <c r="E12" t="s">
        <v>22</v>
      </c>
      <c r="F12" s="10">
        <v>0.01</v>
      </c>
      <c r="K12" t="s">
        <v>21</v>
      </c>
      <c r="L12" s="8">
        <v>20</v>
      </c>
      <c r="O12" s="34"/>
      <c r="P12" s="35"/>
      <c r="Q12" s="36"/>
    </row>
    <row r="13" spans="1:17" ht="18.75" customHeight="1" thickBot="1">
      <c r="E13" t="s">
        <v>56</v>
      </c>
      <c r="F13" s="8">
        <v>2</v>
      </c>
      <c r="H13" s="32"/>
      <c r="K13" t="s">
        <v>23</v>
      </c>
      <c r="L13" s="8">
        <v>10</v>
      </c>
      <c r="O13" s="34"/>
    </row>
    <row r="14" spans="1:17" ht="19.5" thickBot="1">
      <c r="E14" t="s">
        <v>17</v>
      </c>
      <c r="F14" s="10">
        <v>0.35</v>
      </c>
      <c r="G14" s="29" t="s">
        <v>177</v>
      </c>
      <c r="H14" t="s">
        <v>45</v>
      </c>
      <c r="I14" s="8">
        <v>50</v>
      </c>
      <c r="K14" t="s">
        <v>134</v>
      </c>
      <c r="L14" s="8">
        <v>0.5</v>
      </c>
      <c r="O14" s="8"/>
    </row>
    <row r="15" spans="1:17" ht="18.75" customHeight="1">
      <c r="E15" s="37" t="s">
        <v>22</v>
      </c>
      <c r="F15" s="10">
        <v>0.01</v>
      </c>
      <c r="H15" t="s">
        <v>17</v>
      </c>
      <c r="I15" s="10">
        <v>0.35</v>
      </c>
      <c r="K15" s="27" t="s">
        <v>61</v>
      </c>
      <c r="O15" s="38"/>
    </row>
    <row r="16" spans="1:17" ht="18.75" customHeight="1" thickBot="1">
      <c r="D16" s="37" t="s">
        <v>60</v>
      </c>
      <c r="F16" s="8"/>
      <c r="H16" t="s">
        <v>22</v>
      </c>
      <c r="I16" s="10">
        <v>0.01</v>
      </c>
    </row>
    <row r="17" spans="1:16" ht="18.75" customHeight="1" thickBot="1">
      <c r="F17" s="39"/>
      <c r="G17" s="90" t="s">
        <v>30</v>
      </c>
      <c r="H17" t="s">
        <v>95</v>
      </c>
      <c r="J17" s="29" t="s">
        <v>54</v>
      </c>
      <c r="K17" t="s">
        <v>55</v>
      </c>
      <c r="L17" s="8">
        <v>35</v>
      </c>
      <c r="O17" s="38"/>
    </row>
    <row r="18" spans="1:16">
      <c r="F18" s="39"/>
      <c r="G18" s="90"/>
      <c r="H18" t="s">
        <v>19</v>
      </c>
      <c r="K18" t="s">
        <v>17</v>
      </c>
      <c r="L18" s="10">
        <v>0.35</v>
      </c>
    </row>
    <row r="19" spans="1:16" ht="18.75" customHeight="1">
      <c r="F19" s="8"/>
      <c r="H19" t="s">
        <v>49</v>
      </c>
      <c r="K19" t="s">
        <v>22</v>
      </c>
      <c r="L19" s="10">
        <v>0.01</v>
      </c>
    </row>
    <row r="20" spans="1:16" ht="18.75" customHeight="1">
      <c r="D20" s="8"/>
      <c r="F20" s="8"/>
      <c r="G20" s="33" t="s">
        <v>180</v>
      </c>
      <c r="H20" t="s">
        <v>51</v>
      </c>
      <c r="J20" s="90" t="s">
        <v>30</v>
      </c>
      <c r="K20" t="s">
        <v>58</v>
      </c>
    </row>
    <row r="21" spans="1:16">
      <c r="D21" s="8"/>
      <c r="F21" s="8"/>
      <c r="H21" t="s">
        <v>181</v>
      </c>
      <c r="I21" s="10"/>
      <c r="J21" s="90"/>
      <c r="K21" t="s">
        <v>47</v>
      </c>
    </row>
    <row r="22" spans="1:16" ht="18.75" customHeight="1">
      <c r="F22" s="8"/>
      <c r="I22" s="40"/>
      <c r="K22" t="s">
        <v>19</v>
      </c>
    </row>
    <row r="23" spans="1:16" ht="18.75" customHeight="1">
      <c r="K23" t="s">
        <v>49</v>
      </c>
    </row>
    <row r="24" spans="1:16" ht="18.75" customHeight="1">
      <c r="A24" s="33" t="s">
        <v>37</v>
      </c>
      <c r="B24" t="s">
        <v>38</v>
      </c>
      <c r="G24" s="17"/>
    </row>
    <row r="25" spans="1:16" ht="18.75" customHeight="1">
      <c r="A25" s="33" t="s">
        <v>37</v>
      </c>
      <c r="B25" t="s">
        <v>39</v>
      </c>
      <c r="P25" s="8"/>
    </row>
    <row r="27" spans="1:16">
      <c r="I27" s="3"/>
    </row>
    <row r="28" spans="1:16">
      <c r="H28" s="2"/>
      <c r="I28" s="3"/>
    </row>
    <row r="29" spans="1:16">
      <c r="H29" s="2"/>
    </row>
  </sheetData>
  <mergeCells count="8">
    <mergeCell ref="B6:C6"/>
    <mergeCell ref="J20:J21"/>
    <mergeCell ref="E1:H1"/>
    <mergeCell ref="A6:A7"/>
    <mergeCell ref="D6:D7"/>
    <mergeCell ref="G7:G8"/>
    <mergeCell ref="J7:J8"/>
    <mergeCell ref="G17:G18"/>
  </mergeCells>
  <phoneticPr fontId="3"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D6C80-4F80-471C-A7F9-6CBE703D1535}">
  <dimension ref="A1:M26"/>
  <sheetViews>
    <sheetView zoomScaleNormal="100" zoomScaleSheetLayoutView="100" workbookViewId="0">
      <selection activeCell="M21" sqref="M21"/>
    </sheetView>
  </sheetViews>
  <sheetFormatPr defaultRowHeight="18.75"/>
  <cols>
    <col min="2" max="2" width="13.75" customWidth="1"/>
    <col min="3" max="3" width="6.25" style="8" customWidth="1"/>
    <col min="5" max="5" width="13.75" customWidth="1"/>
    <col min="6" max="6" width="6.25" style="8" customWidth="1"/>
    <col min="8" max="8" width="13.75" customWidth="1"/>
    <col min="9" max="9" width="7.375" style="8" customWidth="1"/>
    <col min="11" max="11" width="13.75" customWidth="1"/>
    <col min="12" max="12" width="6.25" style="8" customWidth="1"/>
  </cols>
  <sheetData>
    <row r="1" spans="1:12" ht="38.25" customHeight="1">
      <c r="A1" s="24" t="s">
        <v>0</v>
      </c>
      <c r="D1" s="25" t="s">
        <v>66</v>
      </c>
      <c r="E1" s="93">
        <f>①!E1+2</f>
        <v>46044</v>
      </c>
      <c r="F1" s="93"/>
      <c r="G1" s="93"/>
      <c r="H1" s="93"/>
      <c r="I1" s="25"/>
    </row>
    <row r="2" spans="1:12" ht="16.5" customHeight="1" thickBot="1">
      <c r="A2" s="8"/>
    </row>
    <row r="3" spans="1:12" ht="19.5" thickBot="1">
      <c r="A3" t="s">
        <v>2</v>
      </c>
      <c r="D3" t="s">
        <v>3</v>
      </c>
      <c r="E3" s="42" t="s">
        <v>5</v>
      </c>
      <c r="J3" t="s">
        <v>4</v>
      </c>
      <c r="K3" s="43"/>
    </row>
    <row r="4" spans="1:12" ht="19.5" thickBot="1">
      <c r="A4" t="s">
        <v>6</v>
      </c>
      <c r="B4" t="s">
        <v>7</v>
      </c>
      <c r="C4" s="8" t="s">
        <v>8</v>
      </c>
      <c r="D4" t="s">
        <v>6</v>
      </c>
      <c r="E4" t="s">
        <v>7</v>
      </c>
      <c r="F4" s="8" t="s">
        <v>8</v>
      </c>
      <c r="G4" t="s">
        <v>6</v>
      </c>
      <c r="H4" t="s">
        <v>7</v>
      </c>
      <c r="I4" s="8" t="s">
        <v>8</v>
      </c>
      <c r="J4" t="s">
        <v>6</v>
      </c>
      <c r="K4" t="s">
        <v>7</v>
      </c>
      <c r="L4" s="8" t="s">
        <v>8</v>
      </c>
    </row>
    <row r="5" spans="1:12" ht="19.5" thickBot="1">
      <c r="A5" s="7" t="s">
        <v>67</v>
      </c>
      <c r="B5" t="s">
        <v>68</v>
      </c>
      <c r="C5" s="8">
        <v>40</v>
      </c>
      <c r="D5" s="44" t="s">
        <v>69</v>
      </c>
      <c r="E5" t="s">
        <v>70</v>
      </c>
      <c r="F5" s="8">
        <v>60</v>
      </c>
      <c r="G5" s="7" t="s">
        <v>10</v>
      </c>
      <c r="H5" s="30" t="s">
        <v>183</v>
      </c>
      <c r="I5" s="8">
        <v>35</v>
      </c>
      <c r="J5" s="7" t="s">
        <v>185</v>
      </c>
      <c r="K5" t="s">
        <v>186</v>
      </c>
      <c r="L5" s="62" t="s">
        <v>42</v>
      </c>
    </row>
    <row r="6" spans="1:12" ht="18.75" customHeight="1">
      <c r="B6" t="s">
        <v>19</v>
      </c>
      <c r="C6" s="10">
        <v>0.35</v>
      </c>
      <c r="D6" s="89" t="s">
        <v>20</v>
      </c>
      <c r="E6" t="s">
        <v>71</v>
      </c>
      <c r="F6" s="10">
        <v>0.35</v>
      </c>
      <c r="G6" s="94" t="s">
        <v>20</v>
      </c>
      <c r="H6" t="s">
        <v>74</v>
      </c>
      <c r="I6" s="8">
        <v>15</v>
      </c>
      <c r="J6" s="89" t="s">
        <v>20</v>
      </c>
      <c r="K6" t="s">
        <v>19</v>
      </c>
      <c r="L6" s="10">
        <v>0.35</v>
      </c>
    </row>
    <row r="7" spans="1:12" ht="18.75" customHeight="1">
      <c r="A7" s="89" t="s">
        <v>20</v>
      </c>
      <c r="B7" t="s">
        <v>22</v>
      </c>
      <c r="C7" s="10">
        <v>0.01</v>
      </c>
      <c r="D7" s="90"/>
      <c r="E7" t="s">
        <v>22</v>
      </c>
      <c r="F7" s="10">
        <v>0.01</v>
      </c>
      <c r="G7" s="89"/>
      <c r="H7" t="s">
        <v>17</v>
      </c>
      <c r="I7" s="10">
        <v>0.35</v>
      </c>
      <c r="J7" s="90"/>
      <c r="K7" t="s">
        <v>22</v>
      </c>
      <c r="L7" s="10">
        <v>0.01</v>
      </c>
    </row>
    <row r="8" spans="1:12" ht="18.75" customHeight="1">
      <c r="A8" s="90"/>
      <c r="B8" s="45" t="s">
        <v>73</v>
      </c>
      <c r="D8" s="46"/>
      <c r="H8" t="s">
        <v>72</v>
      </c>
      <c r="I8" s="10">
        <v>0.01</v>
      </c>
      <c r="J8" s="46"/>
      <c r="K8" t="s">
        <v>21</v>
      </c>
      <c r="L8" s="8">
        <v>3</v>
      </c>
    </row>
    <row r="9" spans="1:12" ht="18.75" customHeight="1">
      <c r="E9" t="s">
        <v>182</v>
      </c>
      <c r="G9" s="41"/>
      <c r="H9" t="s">
        <v>184</v>
      </c>
      <c r="I9" s="10"/>
      <c r="K9" t="s">
        <v>187</v>
      </c>
      <c r="L9" s="8">
        <v>0.5</v>
      </c>
    </row>
    <row r="10" spans="1:12">
      <c r="C10" s="10"/>
      <c r="E10" t="s">
        <v>207</v>
      </c>
      <c r="H10" s="45"/>
      <c r="J10" t="s">
        <v>188</v>
      </c>
    </row>
    <row r="11" spans="1:12" ht="19.5" thickBot="1">
      <c r="C11" s="10"/>
      <c r="E11" t="s">
        <v>78</v>
      </c>
      <c r="F11" s="8">
        <v>30</v>
      </c>
      <c r="J11" t="s">
        <v>189</v>
      </c>
    </row>
    <row r="12" spans="1:12" ht="19.5" thickBot="1">
      <c r="E12" t="s">
        <v>79</v>
      </c>
      <c r="F12" s="10">
        <v>0.35</v>
      </c>
      <c r="G12" s="29" t="s">
        <v>80</v>
      </c>
      <c r="H12" t="s">
        <v>81</v>
      </c>
      <c r="I12" s="8">
        <v>45</v>
      </c>
      <c r="K12" t="s">
        <v>75</v>
      </c>
      <c r="L12" s="10"/>
    </row>
    <row r="13" spans="1:12" ht="18.75" customHeight="1">
      <c r="E13" t="s">
        <v>22</v>
      </c>
      <c r="F13" s="39">
        <v>0.01</v>
      </c>
      <c r="H13" t="s">
        <v>82</v>
      </c>
      <c r="I13" s="10">
        <v>0.35</v>
      </c>
      <c r="K13" t="s">
        <v>83</v>
      </c>
      <c r="L13" s="39"/>
    </row>
    <row r="14" spans="1:12" ht="18.75" customHeight="1">
      <c r="E14" t="s">
        <v>83</v>
      </c>
      <c r="G14" s="90" t="s">
        <v>30</v>
      </c>
      <c r="H14" t="s">
        <v>22</v>
      </c>
      <c r="I14" s="10">
        <v>0.01</v>
      </c>
    </row>
    <row r="15" spans="1:12" ht="18.75" customHeight="1" thickBot="1">
      <c r="F15" s="10"/>
      <c r="G15" s="90"/>
      <c r="H15" s="47" t="s">
        <v>84</v>
      </c>
      <c r="I15" s="48"/>
      <c r="J15" s="32"/>
    </row>
    <row r="16" spans="1:12" ht="18.75" customHeight="1" thickBot="1">
      <c r="F16" s="39"/>
      <c r="G16" s="8" t="s">
        <v>34</v>
      </c>
      <c r="H16" t="s">
        <v>25</v>
      </c>
      <c r="I16" s="8">
        <v>8</v>
      </c>
      <c r="J16" s="29" t="s">
        <v>161</v>
      </c>
      <c r="K16" t="s">
        <v>162</v>
      </c>
      <c r="L16" s="8">
        <v>12</v>
      </c>
    </row>
    <row r="17" spans="1:13" ht="18.75" customHeight="1">
      <c r="H17" s="49" t="s">
        <v>85</v>
      </c>
      <c r="K17" t="s">
        <v>17</v>
      </c>
      <c r="L17" s="8" t="s">
        <v>163</v>
      </c>
    </row>
    <row r="18" spans="1:13" ht="20.25" customHeight="1">
      <c r="G18" s="12"/>
      <c r="J18" s="89" t="s">
        <v>30</v>
      </c>
      <c r="K18" t="s">
        <v>165</v>
      </c>
      <c r="L18"/>
    </row>
    <row r="19" spans="1:13" ht="18.75" customHeight="1">
      <c r="E19" s="45"/>
      <c r="G19" s="12"/>
      <c r="H19" s="50"/>
      <c r="J19" s="90"/>
      <c r="K19" t="s">
        <v>72</v>
      </c>
      <c r="L19" s="39">
        <v>4.0000000000000001E-3</v>
      </c>
    </row>
    <row r="20" spans="1:13" ht="18.75" customHeight="1">
      <c r="M20" s="2"/>
    </row>
    <row r="21" spans="1:13" ht="18.75" customHeight="1">
      <c r="D21" s="27"/>
      <c r="E21" s="27"/>
      <c r="J21" s="51"/>
      <c r="K21" t="s">
        <v>190</v>
      </c>
    </row>
    <row r="22" spans="1:13" ht="18.75" customHeight="1">
      <c r="A22" s="33" t="s">
        <v>37</v>
      </c>
      <c r="B22" t="s">
        <v>38</v>
      </c>
      <c r="J22" s="12"/>
    </row>
    <row r="23" spans="1:13" ht="18.75" customHeight="1">
      <c r="A23" s="33" t="s">
        <v>37</v>
      </c>
      <c r="B23" t="s">
        <v>39</v>
      </c>
      <c r="J23" s="12"/>
      <c r="K23" s="50"/>
    </row>
    <row r="25" spans="1:13">
      <c r="K25" s="45"/>
    </row>
    <row r="26" spans="1:13">
      <c r="L26" s="39"/>
    </row>
  </sheetData>
  <mergeCells count="7">
    <mergeCell ref="A7:A8"/>
    <mergeCell ref="J18:J19"/>
    <mergeCell ref="E1:H1"/>
    <mergeCell ref="D6:D7"/>
    <mergeCell ref="G6:G7"/>
    <mergeCell ref="J6:J7"/>
    <mergeCell ref="G14:G15"/>
  </mergeCells>
  <phoneticPr fontId="3"/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11FDC-C79A-4F42-8AA2-2DCB6FC8C8CA}">
  <dimension ref="A1:N25"/>
  <sheetViews>
    <sheetView zoomScaleNormal="100" zoomScaleSheetLayoutView="80" workbookViewId="0">
      <selection activeCell="B6" sqref="B6"/>
    </sheetView>
  </sheetViews>
  <sheetFormatPr defaultRowHeight="18.75"/>
  <cols>
    <col min="2" max="2" width="13.75" customWidth="1"/>
    <col min="3" max="3" width="6.25" style="8" customWidth="1"/>
    <col min="5" max="5" width="13.75" customWidth="1"/>
    <col min="6" max="6" width="6.25" style="8" customWidth="1"/>
    <col min="8" max="8" width="13.75" customWidth="1"/>
    <col min="9" max="9" width="6.25" style="8" customWidth="1"/>
    <col min="11" max="11" width="13.75" customWidth="1"/>
    <col min="12" max="12" width="6.25" style="8" customWidth="1"/>
  </cols>
  <sheetData>
    <row r="1" spans="1:14" ht="38.25" customHeight="1">
      <c r="A1" s="24" t="s">
        <v>0</v>
      </c>
      <c r="D1" s="25" t="s">
        <v>86</v>
      </c>
      <c r="E1" s="93">
        <f>①!E1+3</f>
        <v>46045</v>
      </c>
      <c r="F1" s="93"/>
      <c r="G1" s="93"/>
      <c r="H1" s="93"/>
      <c r="I1" s="25"/>
      <c r="J1" s="52"/>
    </row>
    <row r="2" spans="1:14" ht="16.5" customHeight="1" thickBot="1">
      <c r="A2" s="8"/>
    </row>
    <row r="3" spans="1:14" ht="19.5" thickBot="1">
      <c r="A3" t="s">
        <v>2</v>
      </c>
      <c r="D3" t="s">
        <v>3</v>
      </c>
      <c r="E3" s="28" t="s">
        <v>87</v>
      </c>
      <c r="J3" t="s">
        <v>4</v>
      </c>
    </row>
    <row r="4" spans="1:14" ht="19.5" thickBot="1">
      <c r="A4" t="s">
        <v>6</v>
      </c>
      <c r="B4" t="s">
        <v>7</v>
      </c>
      <c r="C4" s="8" t="s">
        <v>8</v>
      </c>
      <c r="D4" t="s">
        <v>6</v>
      </c>
      <c r="E4" t="s">
        <v>7</v>
      </c>
      <c r="F4" s="8" t="s">
        <v>8</v>
      </c>
      <c r="J4" t="s">
        <v>6</v>
      </c>
      <c r="K4" t="s">
        <v>7</v>
      </c>
      <c r="L4" s="8" t="s">
        <v>8</v>
      </c>
    </row>
    <row r="5" spans="1:14" ht="20.25" thickBot="1">
      <c r="A5" s="7" t="s">
        <v>88</v>
      </c>
      <c r="B5" s="53" t="s">
        <v>209</v>
      </c>
      <c r="C5" s="8">
        <v>50</v>
      </c>
      <c r="D5" s="29" t="s">
        <v>89</v>
      </c>
      <c r="E5" t="s">
        <v>90</v>
      </c>
      <c r="G5" s="72" t="s">
        <v>10</v>
      </c>
      <c r="H5" t="s">
        <v>91</v>
      </c>
      <c r="I5" s="8">
        <v>30</v>
      </c>
      <c r="J5" s="7" t="s">
        <v>92</v>
      </c>
      <c r="K5" t="s">
        <v>200</v>
      </c>
      <c r="L5" s="8">
        <v>40</v>
      </c>
    </row>
    <row r="6" spans="1:14" ht="18.75" customHeight="1">
      <c r="B6" t="s">
        <v>17</v>
      </c>
      <c r="C6" s="10">
        <v>0.35</v>
      </c>
      <c r="D6" s="89" t="s">
        <v>30</v>
      </c>
      <c r="E6" t="s">
        <v>93</v>
      </c>
      <c r="F6" s="10" t="s">
        <v>94</v>
      </c>
      <c r="H6" s="37" t="s">
        <v>147</v>
      </c>
      <c r="I6" s="10"/>
      <c r="J6" s="89" t="s">
        <v>20</v>
      </c>
      <c r="K6" s="30" t="s">
        <v>71</v>
      </c>
      <c r="L6" s="10">
        <v>0.5</v>
      </c>
    </row>
    <row r="7" spans="1:14" ht="19.5" customHeight="1">
      <c r="B7" t="s">
        <v>22</v>
      </c>
      <c r="C7" s="10">
        <v>0.01</v>
      </c>
      <c r="D7" s="90"/>
      <c r="E7" t="s">
        <v>95</v>
      </c>
      <c r="F7" s="10"/>
      <c r="G7" s="8" t="s">
        <v>18</v>
      </c>
      <c r="H7" t="s">
        <v>17</v>
      </c>
      <c r="I7" s="10">
        <v>0.35</v>
      </c>
      <c r="J7" s="90"/>
      <c r="K7" t="s">
        <v>22</v>
      </c>
      <c r="L7" s="10">
        <v>0.01</v>
      </c>
      <c r="N7" s="8"/>
    </row>
    <row r="8" spans="1:14" ht="18.75" customHeight="1">
      <c r="A8" t="s">
        <v>96</v>
      </c>
      <c r="C8" s="10"/>
      <c r="D8" s="46"/>
      <c r="E8" t="s">
        <v>97</v>
      </c>
      <c r="G8" s="90" t="s">
        <v>20</v>
      </c>
      <c r="H8" t="s">
        <v>22</v>
      </c>
      <c r="I8" s="10">
        <v>0.01</v>
      </c>
      <c r="J8" s="54" t="s">
        <v>98</v>
      </c>
      <c r="K8" t="s">
        <v>99</v>
      </c>
      <c r="L8" s="8">
        <v>30</v>
      </c>
      <c r="N8" s="10"/>
    </row>
    <row r="9" spans="1:14" ht="18.75" customHeight="1">
      <c r="A9" t="s">
        <v>100</v>
      </c>
      <c r="C9" s="10"/>
      <c r="E9" t="s">
        <v>49</v>
      </c>
      <c r="G9" s="90"/>
      <c r="I9" s="10"/>
      <c r="K9" t="s">
        <v>19</v>
      </c>
      <c r="L9" s="10">
        <v>0.35</v>
      </c>
      <c r="N9" s="39"/>
    </row>
    <row r="10" spans="1:14">
      <c r="A10" s="89" t="s">
        <v>20</v>
      </c>
      <c r="B10" t="s">
        <v>101</v>
      </c>
      <c r="C10" s="8">
        <v>1</v>
      </c>
      <c r="E10" t="s">
        <v>26</v>
      </c>
      <c r="G10" s="55"/>
      <c r="H10" s="58" t="s">
        <v>191</v>
      </c>
      <c r="I10" s="48"/>
      <c r="K10" t="s">
        <v>22</v>
      </c>
      <c r="L10" s="10">
        <v>0.01</v>
      </c>
      <c r="N10" s="10"/>
    </row>
    <row r="11" spans="1:14" ht="19.5" thickBot="1">
      <c r="A11" s="89"/>
      <c r="B11" t="s">
        <v>102</v>
      </c>
      <c r="D11" s="45"/>
      <c r="F11" s="10"/>
      <c r="K11" t="s">
        <v>74</v>
      </c>
      <c r="L11" s="8">
        <v>20</v>
      </c>
      <c r="N11" s="10"/>
    </row>
    <row r="12" spans="1:14" ht="19.5" thickBot="1">
      <c r="B12" t="s">
        <v>51</v>
      </c>
      <c r="D12" s="45"/>
      <c r="F12" s="10"/>
      <c r="G12" s="29" t="s">
        <v>80</v>
      </c>
      <c r="H12" t="s">
        <v>103</v>
      </c>
      <c r="I12" s="8">
        <v>15</v>
      </c>
      <c r="K12" t="s">
        <v>71</v>
      </c>
      <c r="L12" s="8" t="s">
        <v>104</v>
      </c>
      <c r="M12" s="8"/>
    </row>
    <row r="13" spans="1:14">
      <c r="B13" t="s">
        <v>105</v>
      </c>
      <c r="C13" s="8" t="s">
        <v>106</v>
      </c>
      <c r="F13" s="10"/>
      <c r="H13" t="s">
        <v>107</v>
      </c>
      <c r="K13" t="s">
        <v>22</v>
      </c>
      <c r="L13" s="10">
        <v>0.01</v>
      </c>
      <c r="N13" s="10"/>
    </row>
    <row r="14" spans="1:14" ht="18.75" customHeight="1">
      <c r="B14" t="s">
        <v>59</v>
      </c>
      <c r="C14" s="56" t="s">
        <v>108</v>
      </c>
      <c r="D14" s="45" t="s">
        <v>109</v>
      </c>
      <c r="G14" s="90" t="s">
        <v>30</v>
      </c>
      <c r="H14" t="s">
        <v>110</v>
      </c>
      <c r="I14" s="8">
        <v>25</v>
      </c>
      <c r="K14" t="s">
        <v>77</v>
      </c>
      <c r="L14" s="8">
        <v>20</v>
      </c>
      <c r="N14" s="10"/>
    </row>
    <row r="15" spans="1:14" ht="18.75" customHeight="1">
      <c r="B15" t="s">
        <v>49</v>
      </c>
      <c r="G15" s="90"/>
      <c r="H15" t="s">
        <v>111</v>
      </c>
      <c r="K15" t="s">
        <v>71</v>
      </c>
      <c r="L15" s="10">
        <v>0.35</v>
      </c>
      <c r="N15" s="8"/>
    </row>
    <row r="16" spans="1:14" ht="18.75" customHeight="1">
      <c r="B16" t="s">
        <v>83</v>
      </c>
      <c r="G16" s="8" t="s">
        <v>34</v>
      </c>
      <c r="H16" t="s">
        <v>112</v>
      </c>
      <c r="I16" s="8">
        <v>20</v>
      </c>
      <c r="K16" t="s">
        <v>22</v>
      </c>
      <c r="L16" s="10">
        <v>0.01</v>
      </c>
      <c r="N16" s="8"/>
    </row>
    <row r="17" spans="1:14" ht="18.75" customHeight="1">
      <c r="H17" t="s">
        <v>113</v>
      </c>
      <c r="J17" s="8"/>
      <c r="K17" t="s">
        <v>114</v>
      </c>
      <c r="N17" s="8"/>
    </row>
    <row r="18" spans="1:14" ht="18.75" customHeight="1" thickBot="1">
      <c r="H18" s="57" t="s">
        <v>82</v>
      </c>
      <c r="I18" s="10">
        <v>0.35</v>
      </c>
      <c r="N18" s="8"/>
    </row>
    <row r="19" spans="1:14" ht="18.75" customHeight="1" thickBot="1">
      <c r="H19" t="s">
        <v>22</v>
      </c>
      <c r="I19" s="10">
        <v>0.01</v>
      </c>
      <c r="J19" s="7" t="s">
        <v>115</v>
      </c>
      <c r="K19" t="s">
        <v>116</v>
      </c>
      <c r="L19" s="8">
        <v>50</v>
      </c>
      <c r="N19" s="8"/>
    </row>
    <row r="20" spans="1:14" ht="18.75" customHeight="1">
      <c r="H20" t="s">
        <v>117</v>
      </c>
      <c r="I20" s="8">
        <v>8</v>
      </c>
      <c r="K20" t="s">
        <v>118</v>
      </c>
      <c r="L20" s="8">
        <v>2</v>
      </c>
      <c r="N20" s="56"/>
    </row>
    <row r="21" spans="1:14" ht="18.75" customHeight="1">
      <c r="F21" s="33"/>
      <c r="G21" s="30"/>
      <c r="J21" s="95" t="s">
        <v>20</v>
      </c>
      <c r="K21" s="37" t="s">
        <v>119</v>
      </c>
      <c r="L21" s="39"/>
      <c r="N21" s="8"/>
    </row>
    <row r="22" spans="1:14" ht="18.75" customHeight="1">
      <c r="J22" s="95"/>
      <c r="K22" t="s">
        <v>120</v>
      </c>
    </row>
    <row r="23" spans="1:14" ht="18.75" customHeight="1">
      <c r="A23" s="33" t="s">
        <v>37</v>
      </c>
      <c r="B23" t="s">
        <v>38</v>
      </c>
      <c r="F23" s="58"/>
    </row>
    <row r="24" spans="1:14" ht="18.75" customHeight="1">
      <c r="A24" s="33" t="s">
        <v>37</v>
      </c>
      <c r="B24" t="s">
        <v>39</v>
      </c>
      <c r="J24" s="45" t="s">
        <v>121</v>
      </c>
    </row>
    <row r="25" spans="1:14">
      <c r="A25" s="33"/>
    </row>
  </sheetData>
  <mergeCells count="7">
    <mergeCell ref="A10:A11"/>
    <mergeCell ref="G14:G15"/>
    <mergeCell ref="J21:J22"/>
    <mergeCell ref="E1:H1"/>
    <mergeCell ref="D6:D7"/>
    <mergeCell ref="J6:J7"/>
    <mergeCell ref="G8:G9"/>
  </mergeCells>
  <phoneticPr fontId="3"/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9DF38-6701-4229-B81A-9B7DDA080FE7}">
  <dimension ref="A1:S24"/>
  <sheetViews>
    <sheetView zoomScaleNormal="100" workbookViewId="0">
      <selection activeCell="B6" sqref="B6"/>
    </sheetView>
  </sheetViews>
  <sheetFormatPr defaultRowHeight="18.75"/>
  <cols>
    <col min="2" max="2" width="13.75" customWidth="1"/>
    <col min="3" max="3" width="6.25" style="8" customWidth="1"/>
    <col min="5" max="5" width="13.75" customWidth="1"/>
    <col min="6" max="6" width="6.25" style="8" customWidth="1"/>
    <col min="8" max="8" width="13.75" customWidth="1"/>
    <col min="9" max="9" width="6.25" style="8" customWidth="1"/>
    <col min="11" max="11" width="13.75" customWidth="1"/>
    <col min="12" max="12" width="6.25" style="8" customWidth="1"/>
  </cols>
  <sheetData>
    <row r="1" spans="1:19" ht="38.25" customHeight="1">
      <c r="A1" s="24" t="s">
        <v>0</v>
      </c>
      <c r="D1" s="25" t="s">
        <v>122</v>
      </c>
      <c r="E1" s="93">
        <f>①!E1+4</f>
        <v>46046</v>
      </c>
      <c r="F1" s="93"/>
      <c r="G1" s="93"/>
      <c r="H1" s="93"/>
      <c r="I1" s="25"/>
    </row>
    <row r="2" spans="1:19" ht="16.5" customHeight="1" thickBot="1">
      <c r="A2" s="8"/>
    </row>
    <row r="3" spans="1:19" ht="19.5" thickBot="1">
      <c r="A3" t="s">
        <v>2</v>
      </c>
      <c r="D3" t="s">
        <v>3</v>
      </c>
      <c r="E3" s="28" t="s">
        <v>5</v>
      </c>
      <c r="J3" t="s">
        <v>4</v>
      </c>
      <c r="K3" s="28" t="s">
        <v>5</v>
      </c>
    </row>
    <row r="4" spans="1:19" ht="19.5" thickBot="1">
      <c r="A4" t="s">
        <v>6</v>
      </c>
      <c r="B4" t="s">
        <v>7</v>
      </c>
      <c r="C4" s="8" t="s">
        <v>8</v>
      </c>
      <c r="D4" t="s">
        <v>6</v>
      </c>
      <c r="E4" t="s">
        <v>7</v>
      </c>
      <c r="F4" s="8" t="s">
        <v>8</v>
      </c>
      <c r="G4" t="s">
        <v>6</v>
      </c>
      <c r="H4" t="s">
        <v>7</v>
      </c>
      <c r="I4" s="8" t="s">
        <v>8</v>
      </c>
      <c r="J4" t="s">
        <v>6</v>
      </c>
      <c r="K4" t="s">
        <v>7</v>
      </c>
      <c r="L4" s="8" t="s">
        <v>8</v>
      </c>
    </row>
    <row r="5" spans="1:19" ht="18.75" customHeight="1" thickBot="1">
      <c r="A5" s="7" t="s">
        <v>123</v>
      </c>
      <c r="B5" s="66" t="s">
        <v>210</v>
      </c>
      <c r="C5" s="8">
        <v>40</v>
      </c>
      <c r="D5" s="7" t="s">
        <v>124</v>
      </c>
      <c r="E5" t="s">
        <v>125</v>
      </c>
      <c r="F5" s="8">
        <v>30</v>
      </c>
      <c r="G5" s="7" t="s">
        <v>10</v>
      </c>
      <c r="H5" s="30" t="s">
        <v>126</v>
      </c>
      <c r="I5" s="8">
        <v>5</v>
      </c>
      <c r="J5" s="7" t="s">
        <v>192</v>
      </c>
      <c r="K5" t="s">
        <v>127</v>
      </c>
      <c r="L5" s="8">
        <v>50</v>
      </c>
    </row>
    <row r="6" spans="1:19">
      <c r="B6" t="s">
        <v>19</v>
      </c>
      <c r="C6" s="10">
        <v>0.35</v>
      </c>
      <c r="E6" t="s">
        <v>17</v>
      </c>
      <c r="F6" s="10">
        <v>0.5</v>
      </c>
      <c r="H6" t="s">
        <v>17</v>
      </c>
      <c r="I6" s="10">
        <v>0.35</v>
      </c>
      <c r="K6" t="s">
        <v>17</v>
      </c>
      <c r="L6" s="10">
        <v>0.5</v>
      </c>
    </row>
    <row r="7" spans="1:19" ht="18.75" customHeight="1">
      <c r="A7" s="89" t="s">
        <v>20</v>
      </c>
      <c r="B7" t="s">
        <v>22</v>
      </c>
      <c r="C7" s="10">
        <v>0.01</v>
      </c>
      <c r="D7" s="95" t="s">
        <v>20</v>
      </c>
      <c r="E7" t="s">
        <v>22</v>
      </c>
      <c r="F7" s="10">
        <v>0.01</v>
      </c>
      <c r="H7" t="s">
        <v>22</v>
      </c>
      <c r="I7" s="10">
        <v>0.01</v>
      </c>
      <c r="J7" s="89" t="s">
        <v>20</v>
      </c>
      <c r="K7" t="s">
        <v>22</v>
      </c>
      <c r="L7" s="10">
        <v>0.01</v>
      </c>
    </row>
    <row r="8" spans="1:19" ht="18.75" customHeight="1">
      <c r="A8" s="90"/>
      <c r="B8" s="45" t="s">
        <v>73</v>
      </c>
      <c r="D8" s="95"/>
      <c r="E8" t="s">
        <v>128</v>
      </c>
      <c r="F8" s="8">
        <v>30</v>
      </c>
      <c r="G8" s="47" t="s">
        <v>129</v>
      </c>
      <c r="J8" s="90"/>
      <c r="K8" t="s">
        <v>179</v>
      </c>
      <c r="L8" s="8">
        <v>5</v>
      </c>
    </row>
    <row r="9" spans="1:19" ht="18.75" customHeight="1">
      <c r="E9" t="s">
        <v>17</v>
      </c>
      <c r="F9" s="10">
        <v>0.35</v>
      </c>
      <c r="H9" t="s">
        <v>130</v>
      </c>
      <c r="I9" s="8">
        <v>15</v>
      </c>
      <c r="K9" t="s">
        <v>21</v>
      </c>
      <c r="L9" s="8">
        <v>3</v>
      </c>
    </row>
    <row r="10" spans="1:19" ht="18.75" customHeight="1">
      <c r="B10" t="s">
        <v>131</v>
      </c>
      <c r="E10" t="s">
        <v>22</v>
      </c>
      <c r="F10" s="10">
        <v>0.01</v>
      </c>
      <c r="G10" s="95" t="s">
        <v>20</v>
      </c>
      <c r="H10" t="s">
        <v>17</v>
      </c>
      <c r="I10" s="10">
        <v>0.35</v>
      </c>
      <c r="K10" t="s">
        <v>134</v>
      </c>
      <c r="L10" s="8">
        <v>2</v>
      </c>
    </row>
    <row r="11" spans="1:19" ht="18.75" customHeight="1">
      <c r="B11" s="37" t="s">
        <v>132</v>
      </c>
      <c r="E11" t="s">
        <v>133</v>
      </c>
      <c r="F11" s="8" t="s">
        <v>76</v>
      </c>
      <c r="G11" s="95"/>
      <c r="H11" t="s">
        <v>22</v>
      </c>
      <c r="I11" s="10">
        <v>0.01</v>
      </c>
      <c r="K11" t="s">
        <v>23</v>
      </c>
      <c r="L11" s="8">
        <v>2</v>
      </c>
    </row>
    <row r="12" spans="1:19" ht="18.75" customHeight="1" thickBot="1">
      <c r="A12" s="33"/>
      <c r="E12" t="s">
        <v>17</v>
      </c>
      <c r="F12" s="10">
        <v>0.35</v>
      </c>
      <c r="G12" s="13"/>
      <c r="H12" s="27"/>
    </row>
    <row r="13" spans="1:19" ht="18.75" customHeight="1" thickBot="1">
      <c r="E13" t="s">
        <v>22</v>
      </c>
      <c r="F13" s="10">
        <v>0.01</v>
      </c>
      <c r="G13" s="29" t="s">
        <v>201</v>
      </c>
      <c r="H13" t="s">
        <v>78</v>
      </c>
      <c r="I13" s="62">
        <v>45</v>
      </c>
      <c r="J13" s="33" t="s">
        <v>136</v>
      </c>
      <c r="K13" t="s">
        <v>51</v>
      </c>
      <c r="L13" s="8">
        <v>3</v>
      </c>
    </row>
    <row r="14" spans="1:19" ht="18.75" customHeight="1">
      <c r="D14" s="58" t="s">
        <v>135</v>
      </c>
      <c r="E14" t="s">
        <v>17</v>
      </c>
      <c r="F14" s="8">
        <v>40</v>
      </c>
      <c r="H14" t="s">
        <v>202</v>
      </c>
      <c r="I14" s="10"/>
      <c r="J14" s="33"/>
      <c r="K14" t="s">
        <v>181</v>
      </c>
    </row>
    <row r="15" spans="1:19" ht="19.5" customHeight="1">
      <c r="E15" t="s">
        <v>16</v>
      </c>
      <c r="F15" s="8">
        <v>5</v>
      </c>
      <c r="G15" s="90" t="s">
        <v>30</v>
      </c>
      <c r="H15" t="s">
        <v>203</v>
      </c>
      <c r="I15" s="10"/>
      <c r="J15" s="8"/>
      <c r="Q15" s="24"/>
      <c r="S15" s="10"/>
    </row>
    <row r="16" spans="1:19" ht="19.5" customHeight="1" thickBot="1">
      <c r="E16" t="s">
        <v>21</v>
      </c>
      <c r="F16" s="8">
        <v>3</v>
      </c>
      <c r="G16" s="90"/>
      <c r="H16" t="s">
        <v>137</v>
      </c>
      <c r="L16" s="10"/>
    </row>
    <row r="17" spans="1:12" ht="18.75" customHeight="1" thickBot="1">
      <c r="E17" t="s">
        <v>134</v>
      </c>
      <c r="F17" s="8">
        <v>2</v>
      </c>
      <c r="H17" t="s">
        <v>25</v>
      </c>
      <c r="J17" s="7" t="s">
        <v>138</v>
      </c>
      <c r="L17" s="8">
        <v>40</v>
      </c>
    </row>
    <row r="18" spans="1:12" ht="18.75" customHeight="1">
      <c r="E18" t="s">
        <v>139</v>
      </c>
      <c r="G18" s="47" t="s">
        <v>142</v>
      </c>
      <c r="H18" t="s">
        <v>83</v>
      </c>
      <c r="K18" t="s">
        <v>19</v>
      </c>
      <c r="L18" s="10">
        <v>0.35</v>
      </c>
    </row>
    <row r="19" spans="1:12" ht="18.75" customHeight="1">
      <c r="E19" t="s">
        <v>140</v>
      </c>
      <c r="F19" s="8" t="s">
        <v>141</v>
      </c>
      <c r="G19" s="58" t="s">
        <v>204</v>
      </c>
      <c r="J19" s="89" t="s">
        <v>20</v>
      </c>
      <c r="K19" t="s">
        <v>22</v>
      </c>
      <c r="L19" s="10">
        <v>0.01</v>
      </c>
    </row>
    <row r="20" spans="1:12">
      <c r="E20" t="s">
        <v>26</v>
      </c>
      <c r="G20" s="58" t="s">
        <v>205</v>
      </c>
      <c r="J20" s="90"/>
    </row>
    <row r="21" spans="1:12" ht="18.75" customHeight="1">
      <c r="J21" s="13"/>
    </row>
    <row r="22" spans="1:12">
      <c r="A22" s="33" t="s">
        <v>37</v>
      </c>
      <c r="B22" t="s">
        <v>38</v>
      </c>
    </row>
    <row r="23" spans="1:12">
      <c r="A23" s="33" t="s">
        <v>37</v>
      </c>
      <c r="B23" t="s">
        <v>39</v>
      </c>
    </row>
    <row r="24" spans="1:12">
      <c r="F24" s="58"/>
    </row>
  </sheetData>
  <mergeCells count="7">
    <mergeCell ref="J19:J20"/>
    <mergeCell ref="E1:H1"/>
    <mergeCell ref="A7:A8"/>
    <mergeCell ref="D7:D8"/>
    <mergeCell ref="J7:J8"/>
    <mergeCell ref="G15:G16"/>
    <mergeCell ref="G10:G11"/>
  </mergeCells>
  <phoneticPr fontId="3"/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57CBF-5FEC-4E4B-882C-89D526F0536A}">
  <dimension ref="A1:M29"/>
  <sheetViews>
    <sheetView topLeftCell="A2" zoomScaleNormal="100" zoomScaleSheetLayoutView="110" workbookViewId="0">
      <selection activeCell="E8" sqref="E8:E9"/>
    </sheetView>
  </sheetViews>
  <sheetFormatPr defaultRowHeight="18.75"/>
  <cols>
    <col min="2" max="2" width="13.75" customWidth="1"/>
    <col min="3" max="3" width="6.25" style="8" customWidth="1"/>
    <col min="5" max="5" width="13.75" customWidth="1"/>
    <col min="6" max="6" width="6.25" customWidth="1"/>
    <col min="8" max="8" width="13.75" customWidth="1"/>
    <col min="9" max="9" width="6.25" style="8" customWidth="1"/>
    <col min="11" max="11" width="13.75" customWidth="1"/>
    <col min="12" max="12" width="6.25" style="8" customWidth="1"/>
  </cols>
  <sheetData>
    <row r="1" spans="1:13" ht="38.25" customHeight="1">
      <c r="A1" s="24" t="s">
        <v>0</v>
      </c>
      <c r="D1" s="25" t="s">
        <v>143</v>
      </c>
      <c r="E1" s="93">
        <f>①!E1+5</f>
        <v>46047</v>
      </c>
      <c r="F1" s="93"/>
      <c r="G1" s="93"/>
      <c r="H1" s="93"/>
      <c r="I1" s="25"/>
    </row>
    <row r="2" spans="1:13" ht="16.5" customHeight="1" thickBot="1">
      <c r="A2" s="8"/>
    </row>
    <row r="3" spans="1:13" ht="19.5" thickBot="1">
      <c r="A3" t="s">
        <v>2</v>
      </c>
      <c r="D3" t="s">
        <v>3</v>
      </c>
      <c r="E3" s="28" t="s">
        <v>5</v>
      </c>
      <c r="F3" s="8"/>
      <c r="J3" t="s">
        <v>4</v>
      </c>
      <c r="K3" s="45"/>
    </row>
    <row r="4" spans="1:13" ht="19.5" thickBot="1">
      <c r="A4" t="s">
        <v>6</v>
      </c>
      <c r="B4" t="s">
        <v>7</v>
      </c>
      <c r="C4" s="8" t="s">
        <v>8</v>
      </c>
      <c r="D4" t="s">
        <v>6</v>
      </c>
      <c r="E4" t="s">
        <v>7</v>
      </c>
      <c r="F4" s="8" t="s">
        <v>8</v>
      </c>
      <c r="G4" t="s">
        <v>6</v>
      </c>
      <c r="H4" s="45"/>
      <c r="J4" t="s">
        <v>6</v>
      </c>
      <c r="K4" t="s">
        <v>7</v>
      </c>
      <c r="L4" s="8" t="s">
        <v>8</v>
      </c>
    </row>
    <row r="5" spans="1:13" ht="19.5" thickBot="1">
      <c r="A5" s="29" t="s">
        <v>41</v>
      </c>
      <c r="B5" s="2" t="s">
        <v>226</v>
      </c>
      <c r="C5" s="3" t="s">
        <v>42</v>
      </c>
      <c r="D5" s="7" t="s">
        <v>145</v>
      </c>
      <c r="E5" t="s">
        <v>225</v>
      </c>
      <c r="F5" s="8">
        <v>50</v>
      </c>
      <c r="G5" s="7" t="s">
        <v>10</v>
      </c>
      <c r="H5" t="s">
        <v>232</v>
      </c>
      <c r="I5" s="8">
        <v>50</v>
      </c>
      <c r="J5" s="7" t="s">
        <v>231</v>
      </c>
      <c r="K5" t="s">
        <v>146</v>
      </c>
      <c r="L5" s="8">
        <v>50</v>
      </c>
      <c r="M5" s="8"/>
    </row>
    <row r="6" spans="1:13" ht="18.75" customHeight="1">
      <c r="A6" s="96" t="s">
        <v>30</v>
      </c>
      <c r="B6" s="2" t="s">
        <v>47</v>
      </c>
      <c r="C6" s="3">
        <v>5</v>
      </c>
      <c r="E6" t="s">
        <v>19</v>
      </c>
      <c r="F6" s="10">
        <v>0.5</v>
      </c>
      <c r="G6" s="83"/>
      <c r="H6" t="s">
        <v>33</v>
      </c>
      <c r="K6" t="s">
        <v>19</v>
      </c>
      <c r="L6" s="10">
        <v>0.5</v>
      </c>
      <c r="M6" s="12"/>
    </row>
    <row r="7" spans="1:13" ht="18.75" customHeight="1">
      <c r="A7" s="90"/>
      <c r="B7" s="2" t="s">
        <v>23</v>
      </c>
      <c r="C7" s="3">
        <v>1</v>
      </c>
      <c r="D7" s="89" t="s">
        <v>20</v>
      </c>
      <c r="E7" t="s">
        <v>22</v>
      </c>
      <c r="F7" s="10">
        <v>0.01</v>
      </c>
      <c r="H7" t="s">
        <v>17</v>
      </c>
      <c r="I7" s="10">
        <v>0.35</v>
      </c>
      <c r="J7" s="12" t="s">
        <v>20</v>
      </c>
      <c r="K7" t="s">
        <v>22</v>
      </c>
      <c r="L7" s="10">
        <v>0.01</v>
      </c>
      <c r="M7" s="13"/>
    </row>
    <row r="8" spans="1:13" ht="18.75" customHeight="1">
      <c r="A8" s="2"/>
      <c r="B8" s="2" t="s">
        <v>49</v>
      </c>
      <c r="C8" s="16"/>
      <c r="D8" s="90"/>
      <c r="E8" s="45" t="s">
        <v>227</v>
      </c>
      <c r="F8" s="10"/>
      <c r="G8" s="89" t="s">
        <v>20</v>
      </c>
      <c r="H8" t="s">
        <v>22</v>
      </c>
      <c r="I8" s="39">
        <v>8.0000000000000002E-3</v>
      </c>
      <c r="J8" s="12"/>
      <c r="K8" t="s">
        <v>237</v>
      </c>
      <c r="L8" s="8">
        <v>25</v>
      </c>
      <c r="M8" s="8"/>
    </row>
    <row r="9" spans="1:13" ht="18.75" customHeight="1">
      <c r="C9" s="60"/>
      <c r="E9" s="45" t="s">
        <v>228</v>
      </c>
      <c r="F9" s="8"/>
      <c r="G9" s="90"/>
      <c r="I9" s="10"/>
      <c r="K9" t="s">
        <v>17</v>
      </c>
      <c r="L9" s="10">
        <v>0.5</v>
      </c>
      <c r="M9" s="75"/>
    </row>
    <row r="10" spans="1:13" ht="18.75" customHeight="1">
      <c r="C10" s="61"/>
      <c r="E10" t="s">
        <v>229</v>
      </c>
      <c r="F10" s="10" t="s">
        <v>230</v>
      </c>
      <c r="K10" t="s">
        <v>22</v>
      </c>
      <c r="L10" s="10">
        <v>0.01</v>
      </c>
    </row>
    <row r="11" spans="1:13" ht="18.75" customHeight="1" thickBot="1">
      <c r="C11" s="60"/>
      <c r="F11" s="10"/>
      <c r="I11" s="10"/>
      <c r="K11" s="27" t="s">
        <v>238</v>
      </c>
      <c r="L11" s="8">
        <v>10</v>
      </c>
    </row>
    <row r="12" spans="1:13" ht="19.5" customHeight="1" thickBot="1">
      <c r="F12" s="10"/>
      <c r="G12" s="29" t="s">
        <v>80</v>
      </c>
      <c r="H12" t="s">
        <v>233</v>
      </c>
      <c r="I12" s="8">
        <v>60</v>
      </c>
      <c r="K12" s="37" t="s">
        <v>17</v>
      </c>
      <c r="L12" s="10">
        <v>0.35</v>
      </c>
    </row>
    <row r="13" spans="1:13" ht="19.5" customHeight="1">
      <c r="A13" s="12"/>
      <c r="E13" t="s">
        <v>112</v>
      </c>
      <c r="F13" s="8">
        <v>20</v>
      </c>
      <c r="H13" t="s">
        <v>21</v>
      </c>
      <c r="I13" s="8">
        <v>2</v>
      </c>
      <c r="K13" t="s">
        <v>22</v>
      </c>
      <c r="L13" s="10">
        <v>0.01</v>
      </c>
    </row>
    <row r="14" spans="1:13" ht="18.75" customHeight="1">
      <c r="A14" s="13"/>
      <c r="E14" t="s">
        <v>79</v>
      </c>
      <c r="F14" s="10">
        <v>0.35</v>
      </c>
      <c r="H14" t="s">
        <v>22</v>
      </c>
      <c r="I14" s="39">
        <v>6.0000000000000001E-3</v>
      </c>
      <c r="K14" t="s">
        <v>74</v>
      </c>
      <c r="L14" s="8">
        <v>8</v>
      </c>
    </row>
    <row r="15" spans="1:13" ht="18.75" customHeight="1">
      <c r="E15" t="s">
        <v>22</v>
      </c>
      <c r="F15" s="10">
        <v>0.01</v>
      </c>
      <c r="H15" t="s">
        <v>234</v>
      </c>
      <c r="I15" s="10"/>
      <c r="K15" t="s">
        <v>17</v>
      </c>
      <c r="L15" s="10" t="s">
        <v>104</v>
      </c>
      <c r="M15" s="43"/>
    </row>
    <row r="16" spans="1:13" ht="18.75" customHeight="1">
      <c r="D16" s="76"/>
      <c r="F16" s="10"/>
      <c r="H16" s="30" t="s">
        <v>235</v>
      </c>
      <c r="I16" s="10"/>
      <c r="J16" s="76"/>
      <c r="K16" t="s">
        <v>22</v>
      </c>
      <c r="L16" s="39">
        <v>1.2E-2</v>
      </c>
      <c r="M16" s="58"/>
    </row>
    <row r="17" spans="1:13" ht="18.75" customHeight="1">
      <c r="D17" s="32"/>
      <c r="F17" s="8"/>
      <c r="G17" s="76"/>
      <c r="H17" t="s">
        <v>236</v>
      </c>
      <c r="I17" s="10"/>
      <c r="J17" s="2" t="s">
        <v>239</v>
      </c>
      <c r="L17" s="10"/>
    </row>
    <row r="18" spans="1:13" ht="19.5" customHeight="1">
      <c r="D18" s="32"/>
      <c r="F18" s="8"/>
      <c r="G18" s="17"/>
      <c r="H18" t="s">
        <v>49</v>
      </c>
      <c r="J18" s="84" t="s">
        <v>240</v>
      </c>
      <c r="M18" s="30"/>
    </row>
    <row r="19" spans="1:13" ht="18.75" customHeight="1" thickBot="1">
      <c r="F19" s="8"/>
      <c r="G19" s="76"/>
      <c r="J19" s="85"/>
      <c r="M19" s="8"/>
    </row>
    <row r="20" spans="1:13" ht="18.75" customHeight="1" thickBot="1">
      <c r="F20" s="8"/>
      <c r="J20" s="7" t="s">
        <v>10</v>
      </c>
      <c r="K20" t="s">
        <v>241</v>
      </c>
      <c r="L20" s="8">
        <v>30</v>
      </c>
      <c r="M20" s="8"/>
    </row>
    <row r="21" spans="1:13" ht="18.75" customHeight="1">
      <c r="G21" s="13"/>
      <c r="J21" s="13"/>
      <c r="K21" t="s">
        <v>242</v>
      </c>
    </row>
    <row r="22" spans="1:13" ht="18.75" customHeight="1">
      <c r="G22" s="13"/>
      <c r="K22" t="s">
        <v>17</v>
      </c>
      <c r="L22" s="10">
        <v>0.35</v>
      </c>
      <c r="M22" s="12"/>
    </row>
    <row r="23" spans="1:13" ht="19.5" customHeight="1">
      <c r="K23" t="s">
        <v>36</v>
      </c>
      <c r="L23" s="39">
        <v>1.2E-2</v>
      </c>
      <c r="M23" s="13"/>
    </row>
    <row r="24" spans="1:13" ht="19.5" customHeight="1">
      <c r="A24" s="63" t="s">
        <v>37</v>
      </c>
      <c r="B24" s="64" t="s">
        <v>38</v>
      </c>
    </row>
    <row r="25" spans="1:13" ht="19.5">
      <c r="A25" s="63" t="s">
        <v>37</v>
      </c>
      <c r="B25" s="64" t="s">
        <v>39</v>
      </c>
      <c r="J25" s="8"/>
    </row>
    <row r="28" spans="1:13" ht="33">
      <c r="J28" s="34"/>
    </row>
    <row r="29" spans="1:13">
      <c r="L29" s="10"/>
    </row>
  </sheetData>
  <mergeCells count="4">
    <mergeCell ref="A6:A7"/>
    <mergeCell ref="E1:H1"/>
    <mergeCell ref="G8:G9"/>
    <mergeCell ref="D7:D8"/>
  </mergeCells>
  <phoneticPr fontId="3"/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0AB8-443A-458D-AFA9-9D4B9B2B86A0}">
  <dimension ref="A1:O25"/>
  <sheetViews>
    <sheetView zoomScaleNormal="100" zoomScaleSheetLayoutView="110" workbookViewId="0">
      <selection activeCell="K23" sqref="K23"/>
    </sheetView>
  </sheetViews>
  <sheetFormatPr defaultRowHeight="18.75"/>
  <cols>
    <col min="2" max="2" width="13.75" customWidth="1"/>
    <col min="3" max="3" width="6.25" style="8" customWidth="1"/>
    <col min="5" max="5" width="13.75" customWidth="1"/>
    <col min="6" max="6" width="7" style="8" customWidth="1"/>
    <col min="8" max="8" width="13.75" customWidth="1"/>
    <col min="9" max="9" width="6.25" style="8" customWidth="1"/>
    <col min="11" max="11" width="13.75" customWidth="1"/>
    <col min="12" max="12" width="6.25" style="8" customWidth="1"/>
  </cols>
  <sheetData>
    <row r="1" spans="1:15" ht="38.25" customHeight="1">
      <c r="A1" s="24" t="s">
        <v>0</v>
      </c>
      <c r="D1" s="25" t="s">
        <v>148</v>
      </c>
      <c r="E1" s="93">
        <f>①!E1+6</f>
        <v>46048</v>
      </c>
      <c r="F1" s="93"/>
      <c r="G1" s="93"/>
      <c r="H1" s="93"/>
      <c r="I1" s="25"/>
    </row>
    <row r="2" spans="1:15" ht="16.5" customHeight="1" thickBot="1">
      <c r="A2" s="8"/>
    </row>
    <row r="3" spans="1:15" ht="19.5" thickBot="1">
      <c r="A3" t="s">
        <v>2</v>
      </c>
      <c r="D3" t="s">
        <v>3</v>
      </c>
      <c r="E3" s="28" t="s">
        <v>5</v>
      </c>
      <c r="J3" t="s">
        <v>4</v>
      </c>
      <c r="K3" s="28" t="s">
        <v>5</v>
      </c>
    </row>
    <row r="4" spans="1:15" ht="19.5" thickBot="1">
      <c r="A4" t="s">
        <v>6</v>
      </c>
      <c r="B4" t="s">
        <v>7</v>
      </c>
      <c r="C4" s="8" t="s">
        <v>8</v>
      </c>
      <c r="D4" t="s">
        <v>6</v>
      </c>
      <c r="E4" t="s">
        <v>7</v>
      </c>
      <c r="F4" s="8" t="s">
        <v>8</v>
      </c>
      <c r="G4" t="s">
        <v>6</v>
      </c>
      <c r="H4" t="s">
        <v>7</v>
      </c>
      <c r="I4" s="8" t="s">
        <v>8</v>
      </c>
      <c r="J4" t="s">
        <v>6</v>
      </c>
      <c r="K4" t="s">
        <v>7</v>
      </c>
      <c r="L4" s="8" t="s">
        <v>8</v>
      </c>
      <c r="O4" s="8"/>
    </row>
    <row r="5" spans="1:15" ht="19.5" thickBot="1">
      <c r="A5" s="7" t="s">
        <v>62</v>
      </c>
      <c r="B5" t="s">
        <v>63</v>
      </c>
      <c r="D5" s="7" t="s">
        <v>43</v>
      </c>
      <c r="E5" t="s">
        <v>149</v>
      </c>
      <c r="F5" s="8">
        <v>60</v>
      </c>
      <c r="G5" s="7" t="s">
        <v>150</v>
      </c>
      <c r="H5" t="s">
        <v>151</v>
      </c>
      <c r="I5" s="8">
        <v>45</v>
      </c>
      <c r="J5" s="7" t="s">
        <v>243</v>
      </c>
      <c r="K5" t="s">
        <v>245</v>
      </c>
      <c r="L5" s="8">
        <v>30</v>
      </c>
    </row>
    <row r="6" spans="1:15" ht="18.75" customHeight="1">
      <c r="A6" s="94" t="s">
        <v>20</v>
      </c>
      <c r="B6" s="91" t="s">
        <v>64</v>
      </c>
      <c r="C6" s="92"/>
      <c r="E6" t="s">
        <v>71</v>
      </c>
      <c r="F6" s="10">
        <v>0.5</v>
      </c>
      <c r="H6" t="s">
        <v>152</v>
      </c>
      <c r="J6" s="89" t="s">
        <v>20</v>
      </c>
      <c r="K6" t="s">
        <v>153</v>
      </c>
    </row>
    <row r="7" spans="1:15" ht="18.75" customHeight="1">
      <c r="A7" s="89"/>
      <c r="B7" t="s">
        <v>65</v>
      </c>
      <c r="D7" s="89" t="s">
        <v>20</v>
      </c>
      <c r="E7" t="s">
        <v>22</v>
      </c>
      <c r="F7" s="10">
        <v>0.01</v>
      </c>
      <c r="G7" s="89" t="s">
        <v>20</v>
      </c>
      <c r="H7" t="s">
        <v>17</v>
      </c>
      <c r="I7" s="10">
        <v>0.35</v>
      </c>
      <c r="J7" s="90"/>
      <c r="K7" t="s">
        <v>17</v>
      </c>
      <c r="L7" s="10">
        <v>0.5</v>
      </c>
    </row>
    <row r="8" spans="1:15" ht="18.75" customHeight="1">
      <c r="B8" t="s">
        <v>17</v>
      </c>
      <c r="C8" s="10">
        <v>0.35</v>
      </c>
      <c r="D8" s="90"/>
      <c r="E8" s="45" t="s">
        <v>154</v>
      </c>
      <c r="F8" s="65"/>
      <c r="G8" s="90"/>
      <c r="H8" t="s">
        <v>22</v>
      </c>
      <c r="I8" s="10">
        <v>0.01</v>
      </c>
      <c r="K8" t="s">
        <v>22</v>
      </c>
      <c r="L8" s="10">
        <v>0.01</v>
      </c>
    </row>
    <row r="9" spans="1:15" ht="18.75" customHeight="1">
      <c r="A9" s="41"/>
      <c r="B9" t="s">
        <v>22</v>
      </c>
      <c r="C9" s="10">
        <v>0.01</v>
      </c>
      <c r="D9" s="13"/>
      <c r="E9" t="s">
        <v>207</v>
      </c>
      <c r="H9" s="66" t="s">
        <v>155</v>
      </c>
      <c r="I9" s="8">
        <v>10</v>
      </c>
      <c r="K9" t="s">
        <v>28</v>
      </c>
      <c r="L9" s="8">
        <v>50</v>
      </c>
    </row>
    <row r="10" spans="1:15">
      <c r="D10" t="s">
        <v>196</v>
      </c>
      <c r="E10" t="s">
        <v>81</v>
      </c>
      <c r="F10" s="8">
        <v>30</v>
      </c>
      <c r="H10" t="s">
        <v>152</v>
      </c>
      <c r="K10" t="s">
        <v>242</v>
      </c>
    </row>
    <row r="11" spans="1:15" ht="18.75" customHeight="1">
      <c r="A11" s="32"/>
      <c r="E11" t="s">
        <v>71</v>
      </c>
      <c r="F11" s="10">
        <v>0.35</v>
      </c>
      <c r="H11" t="s">
        <v>17</v>
      </c>
      <c r="I11" s="10">
        <v>0.5</v>
      </c>
      <c r="K11" t="s">
        <v>17</v>
      </c>
      <c r="L11" s="10">
        <v>0.35</v>
      </c>
    </row>
    <row r="12" spans="1:15" ht="18.75" customHeight="1">
      <c r="A12" s="33"/>
      <c r="E12" t="s">
        <v>22</v>
      </c>
      <c r="F12" s="10">
        <v>0.01</v>
      </c>
      <c r="H12" t="s">
        <v>22</v>
      </c>
      <c r="K12" t="s">
        <v>22</v>
      </c>
      <c r="L12" s="10">
        <v>0.01</v>
      </c>
    </row>
    <row r="13" spans="1:15" ht="18.75" customHeight="1" thickBot="1">
      <c r="G13" s="34"/>
      <c r="I13" s="10"/>
      <c r="K13" t="s">
        <v>153</v>
      </c>
      <c r="L13" s="10"/>
    </row>
    <row r="14" spans="1:15" ht="18.75" customHeight="1" thickBot="1">
      <c r="D14" s="58" t="s">
        <v>197</v>
      </c>
      <c r="F14" s="67"/>
      <c r="G14" s="73" t="s">
        <v>194</v>
      </c>
      <c r="H14" t="s">
        <v>193</v>
      </c>
      <c r="I14" s="8">
        <v>35</v>
      </c>
      <c r="K14" t="s">
        <v>246</v>
      </c>
    </row>
    <row r="15" spans="1:15" ht="18.75" customHeight="1" thickBot="1">
      <c r="H15" t="s">
        <v>17</v>
      </c>
      <c r="I15" s="10">
        <v>0.35</v>
      </c>
    </row>
    <row r="16" spans="1:15" ht="18.75" customHeight="1" thickBot="1">
      <c r="D16" s="8"/>
      <c r="G16" s="95" t="s">
        <v>30</v>
      </c>
      <c r="H16" t="s">
        <v>22</v>
      </c>
      <c r="I16" s="10">
        <v>0.01</v>
      </c>
      <c r="J16" s="86" t="s">
        <v>244</v>
      </c>
      <c r="K16" t="s">
        <v>247</v>
      </c>
      <c r="L16" s="8">
        <v>40</v>
      </c>
    </row>
    <row r="17" spans="1:12" ht="18.75" customHeight="1">
      <c r="D17" s="12"/>
      <c r="G17" s="95"/>
      <c r="K17" t="s">
        <v>248</v>
      </c>
      <c r="L17" s="8">
        <v>5</v>
      </c>
    </row>
    <row r="18" spans="1:12" ht="18.75" customHeight="1">
      <c r="D18" s="13"/>
      <c r="E18" s="30"/>
      <c r="H18" t="s">
        <v>47</v>
      </c>
      <c r="I18" s="8">
        <v>4</v>
      </c>
      <c r="K18" t="s">
        <v>79</v>
      </c>
    </row>
    <row r="19" spans="1:12" ht="18.75" customHeight="1">
      <c r="E19" s="37"/>
      <c r="H19" t="s">
        <v>21</v>
      </c>
      <c r="I19" s="8">
        <v>0.5</v>
      </c>
      <c r="J19" s="13"/>
      <c r="K19" t="s">
        <v>22</v>
      </c>
    </row>
    <row r="20" spans="1:12" ht="18.75" customHeight="1">
      <c r="E20" s="37"/>
      <c r="H20" t="s">
        <v>195</v>
      </c>
      <c r="I20" s="8">
        <v>1</v>
      </c>
    </row>
    <row r="21" spans="1:12" ht="18.75" customHeight="1">
      <c r="F21" s="33"/>
      <c r="H21" t="s">
        <v>49</v>
      </c>
      <c r="I21" s="10"/>
      <c r="J21" s="77"/>
      <c r="K21" t="s">
        <v>249</v>
      </c>
    </row>
    <row r="22" spans="1:12" ht="18.75" customHeight="1">
      <c r="K22" t="s">
        <v>83</v>
      </c>
      <c r="L22" s="10"/>
    </row>
    <row r="23" spans="1:12">
      <c r="A23" s="33" t="s">
        <v>37</v>
      </c>
      <c r="B23" t="s">
        <v>38</v>
      </c>
      <c r="L23" s="39"/>
    </row>
    <row r="24" spans="1:12">
      <c r="A24" s="33" t="s">
        <v>37</v>
      </c>
      <c r="B24" t="s">
        <v>39</v>
      </c>
      <c r="J24" s="68"/>
    </row>
    <row r="25" spans="1:12">
      <c r="K25" s="27"/>
    </row>
  </sheetData>
  <mergeCells count="7">
    <mergeCell ref="G16:G17"/>
    <mergeCell ref="J6:J7"/>
    <mergeCell ref="A6:A7"/>
    <mergeCell ref="B6:C6"/>
    <mergeCell ref="E1:H1"/>
    <mergeCell ref="D7:D8"/>
    <mergeCell ref="G7:G8"/>
  </mergeCells>
  <phoneticPr fontId="3"/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559C-AE56-496B-9E31-A206E7990A01}">
  <dimension ref="A1:O26"/>
  <sheetViews>
    <sheetView zoomScaleNormal="100" zoomScaleSheetLayoutView="110" workbookViewId="0">
      <selection activeCell="E8" sqref="E8"/>
    </sheetView>
  </sheetViews>
  <sheetFormatPr defaultRowHeight="18.75"/>
  <cols>
    <col min="2" max="2" width="13.75" customWidth="1"/>
    <col min="3" max="3" width="6.25" style="8" customWidth="1"/>
    <col min="5" max="5" width="13.75" customWidth="1"/>
    <col min="6" max="6" width="6.25" style="8" customWidth="1"/>
    <col min="8" max="8" width="13.75" customWidth="1"/>
    <col min="9" max="9" width="6.25" style="8" customWidth="1"/>
    <col min="11" max="11" width="13.75" customWidth="1"/>
    <col min="12" max="12" width="6.25" style="8" customWidth="1"/>
  </cols>
  <sheetData>
    <row r="1" spans="1:15" ht="38.25" customHeight="1">
      <c r="A1" s="24" t="s">
        <v>0</v>
      </c>
      <c r="D1" s="25" t="s">
        <v>156</v>
      </c>
      <c r="E1" s="93">
        <f>①!E1+7</f>
        <v>46049</v>
      </c>
      <c r="F1" s="93"/>
      <c r="G1" s="93"/>
      <c r="H1" s="93"/>
      <c r="I1" s="25"/>
    </row>
    <row r="2" spans="1:15" ht="16.5" customHeight="1">
      <c r="A2" s="8"/>
    </row>
    <row r="3" spans="1:15">
      <c r="A3" t="s">
        <v>2</v>
      </c>
      <c r="D3" t="s">
        <v>3</v>
      </c>
      <c r="J3" t="s">
        <v>4</v>
      </c>
      <c r="K3" s="43"/>
    </row>
    <row r="4" spans="1:15" ht="19.5" thickBot="1">
      <c r="A4" t="s">
        <v>6</v>
      </c>
      <c r="B4" t="s">
        <v>7</v>
      </c>
      <c r="C4" s="8" t="s">
        <v>8</v>
      </c>
      <c r="D4" t="s">
        <v>6</v>
      </c>
      <c r="E4" t="s">
        <v>7</v>
      </c>
      <c r="F4" s="8" t="s">
        <v>8</v>
      </c>
      <c r="G4" t="s">
        <v>6</v>
      </c>
      <c r="H4" t="s">
        <v>7</v>
      </c>
      <c r="I4" s="8" t="s">
        <v>8</v>
      </c>
      <c r="J4" t="s">
        <v>6</v>
      </c>
      <c r="K4" t="s">
        <v>7</v>
      </c>
      <c r="L4" s="8" t="s">
        <v>8</v>
      </c>
    </row>
    <row r="5" spans="1:15" ht="19.5" thickBot="1">
      <c r="A5" s="7" t="s">
        <v>145</v>
      </c>
      <c r="B5" t="s">
        <v>157</v>
      </c>
      <c r="C5" s="8">
        <v>35</v>
      </c>
      <c r="D5" s="7" t="s">
        <v>212</v>
      </c>
      <c r="E5" t="s">
        <v>214</v>
      </c>
      <c r="F5" s="8">
        <v>50</v>
      </c>
      <c r="G5" s="29" t="s">
        <v>198</v>
      </c>
      <c r="H5" t="s">
        <v>146</v>
      </c>
      <c r="I5" s="8">
        <v>40</v>
      </c>
      <c r="J5" s="7" t="s">
        <v>213</v>
      </c>
      <c r="K5" s="37" t="s">
        <v>200</v>
      </c>
      <c r="L5" s="59">
        <v>60</v>
      </c>
      <c r="M5" s="59"/>
      <c r="O5" s="8"/>
    </row>
    <row r="6" spans="1:15" ht="18.75" customHeight="1">
      <c r="B6" t="s">
        <v>19</v>
      </c>
      <c r="C6" s="10">
        <v>0.35</v>
      </c>
      <c r="E6" t="s">
        <v>17</v>
      </c>
      <c r="F6" s="10">
        <v>0.5</v>
      </c>
      <c r="G6" s="95" t="s">
        <v>30</v>
      </c>
      <c r="H6" t="s">
        <v>19</v>
      </c>
      <c r="I6" s="10">
        <v>0.5</v>
      </c>
      <c r="K6" s="37" t="s">
        <v>219</v>
      </c>
      <c r="L6" s="78">
        <v>0.5</v>
      </c>
      <c r="M6" s="34"/>
      <c r="O6" s="10"/>
    </row>
    <row r="7" spans="1:15" ht="18.75" customHeight="1">
      <c r="A7" s="89" t="s">
        <v>20</v>
      </c>
      <c r="B7" t="s">
        <v>36</v>
      </c>
      <c r="C7" s="39">
        <v>1.2E-2</v>
      </c>
      <c r="D7" s="12"/>
      <c r="E7" t="s">
        <v>22</v>
      </c>
      <c r="F7" s="10">
        <v>0.01</v>
      </c>
      <c r="G7" s="95"/>
      <c r="H7" t="s">
        <v>22</v>
      </c>
      <c r="I7" s="10">
        <v>0.01</v>
      </c>
      <c r="J7" s="89"/>
      <c r="K7" s="37" t="s">
        <v>51</v>
      </c>
      <c r="L7" s="78"/>
      <c r="M7" s="34"/>
      <c r="O7" s="10"/>
    </row>
    <row r="8" spans="1:15" ht="18.75" customHeight="1">
      <c r="A8" s="90"/>
      <c r="B8" t="s">
        <v>208</v>
      </c>
      <c r="C8" s="39"/>
      <c r="D8" s="13"/>
      <c r="E8" s="45" t="s">
        <v>215</v>
      </c>
      <c r="G8" s="51" t="s">
        <v>34</v>
      </c>
      <c r="H8" t="s">
        <v>51</v>
      </c>
      <c r="I8" s="8" t="s">
        <v>158</v>
      </c>
      <c r="J8" s="90"/>
      <c r="K8" s="37" t="s">
        <v>22</v>
      </c>
      <c r="L8" s="78">
        <v>0.01</v>
      </c>
      <c r="M8" s="53"/>
      <c r="N8" s="69"/>
      <c r="O8" s="70"/>
    </row>
    <row r="9" spans="1:15" ht="18.75" customHeight="1">
      <c r="B9" t="s">
        <v>159</v>
      </c>
      <c r="D9" s="13"/>
      <c r="F9" s="10"/>
      <c r="H9" t="s">
        <v>206</v>
      </c>
      <c r="K9" s="37" t="s">
        <v>220</v>
      </c>
      <c r="L9" s="78"/>
      <c r="O9" s="8"/>
    </row>
    <row r="10" spans="1:15">
      <c r="B10" t="s">
        <v>26</v>
      </c>
      <c r="D10" s="43"/>
      <c r="E10" t="s">
        <v>216</v>
      </c>
      <c r="F10" s="8">
        <v>10</v>
      </c>
      <c r="H10" t="s">
        <v>22</v>
      </c>
      <c r="J10" s="32" t="s">
        <v>221</v>
      </c>
      <c r="K10" s="37"/>
      <c r="L10" s="78"/>
      <c r="O10" s="8"/>
    </row>
    <row r="11" spans="1:15" ht="18.75" customHeight="1">
      <c r="A11" s="47"/>
      <c r="E11" t="s">
        <v>71</v>
      </c>
      <c r="G11" s="57" t="s">
        <v>199</v>
      </c>
      <c r="J11" s="79"/>
      <c r="K11" s="57" t="s">
        <v>78</v>
      </c>
      <c r="L11" s="80">
        <v>30</v>
      </c>
      <c r="N11" s="49"/>
      <c r="O11" s="8"/>
    </row>
    <row r="12" spans="1:15" ht="19.5" customHeight="1">
      <c r="A12" s="33"/>
      <c r="E12" t="s">
        <v>49</v>
      </c>
      <c r="F12" s="10"/>
      <c r="G12" s="47" t="s">
        <v>160</v>
      </c>
      <c r="J12" s="51" t="s">
        <v>83</v>
      </c>
      <c r="K12" s="57" t="s">
        <v>71</v>
      </c>
      <c r="L12" s="81">
        <v>0.35</v>
      </c>
      <c r="O12" s="10"/>
    </row>
    <row r="13" spans="1:15" ht="18.75" customHeight="1" thickBot="1">
      <c r="F13" s="10"/>
      <c r="J13" s="33"/>
      <c r="K13" s="57" t="s">
        <v>22</v>
      </c>
      <c r="L13" s="81">
        <v>0.01</v>
      </c>
      <c r="O13" s="10"/>
    </row>
    <row r="14" spans="1:15" ht="18.75" customHeight="1" thickBot="1">
      <c r="D14" s="27"/>
      <c r="E14" s="30" t="s">
        <v>217</v>
      </c>
      <c r="F14" s="8">
        <v>30</v>
      </c>
      <c r="G14" s="71" t="s">
        <v>166</v>
      </c>
      <c r="H14" t="s">
        <v>74</v>
      </c>
      <c r="I14" s="8">
        <v>35</v>
      </c>
      <c r="N14" s="27"/>
      <c r="O14" s="8"/>
    </row>
    <row r="15" spans="1:15" ht="19.5" customHeight="1" thickBot="1">
      <c r="E15" s="37" t="s">
        <v>218</v>
      </c>
      <c r="G15" s="56"/>
      <c r="H15" t="s">
        <v>71</v>
      </c>
      <c r="I15" s="10" t="s">
        <v>104</v>
      </c>
      <c r="J15" s="29" t="s">
        <v>80</v>
      </c>
      <c r="K15" t="s">
        <v>222</v>
      </c>
      <c r="L15" s="8">
        <v>8</v>
      </c>
    </row>
    <row r="16" spans="1:15" ht="18.75" customHeight="1">
      <c r="E16" s="37" t="s">
        <v>49</v>
      </c>
      <c r="H16" t="s">
        <v>22</v>
      </c>
      <c r="I16" s="39">
        <v>1.2E-2</v>
      </c>
      <c r="K16" t="s">
        <v>19</v>
      </c>
      <c r="L16" s="10">
        <v>0.5</v>
      </c>
    </row>
    <row r="17" spans="1:13" ht="18.75" customHeight="1">
      <c r="E17" s="37"/>
      <c r="G17" s="97" t="s">
        <v>167</v>
      </c>
      <c r="H17" s="97"/>
      <c r="I17" s="97"/>
      <c r="K17" t="s">
        <v>36</v>
      </c>
      <c r="L17" s="39">
        <v>0.01</v>
      </c>
    </row>
    <row r="18" spans="1:13" ht="18.75" customHeight="1">
      <c r="E18" s="37"/>
      <c r="G18" s="89" t="s">
        <v>30</v>
      </c>
      <c r="H18" t="s">
        <v>168</v>
      </c>
      <c r="K18" t="s">
        <v>223</v>
      </c>
      <c r="L18" s="8">
        <v>15</v>
      </c>
    </row>
    <row r="19" spans="1:13" ht="19.5" customHeight="1">
      <c r="E19" s="37"/>
      <c r="G19" s="89"/>
      <c r="H19" t="s">
        <v>49</v>
      </c>
      <c r="I19" s="10"/>
      <c r="K19" t="s">
        <v>19</v>
      </c>
      <c r="L19" s="10">
        <v>0.35</v>
      </c>
    </row>
    <row r="20" spans="1:13" ht="18.75" customHeight="1">
      <c r="H20" s="30" t="s">
        <v>169</v>
      </c>
      <c r="I20" s="39"/>
      <c r="K20" t="s">
        <v>22</v>
      </c>
      <c r="L20" s="10">
        <v>0.01</v>
      </c>
    </row>
    <row r="21" spans="1:13" ht="18.75" customHeight="1">
      <c r="J21" s="37"/>
      <c r="K21" t="s">
        <v>29</v>
      </c>
      <c r="L21" s="8">
        <v>7</v>
      </c>
    </row>
    <row r="22" spans="1:13" ht="18.75" customHeight="1">
      <c r="H22" s="82" t="s">
        <v>83</v>
      </c>
      <c r="K22" t="s">
        <v>19</v>
      </c>
      <c r="L22" s="10">
        <v>0.35</v>
      </c>
    </row>
    <row r="23" spans="1:13" ht="18.75" customHeight="1">
      <c r="K23" t="s">
        <v>22</v>
      </c>
      <c r="L23" s="40">
        <v>0.01</v>
      </c>
    </row>
    <row r="24" spans="1:13" ht="18.75" customHeight="1">
      <c r="A24" s="33" t="s">
        <v>37</v>
      </c>
      <c r="B24" t="s">
        <v>38</v>
      </c>
      <c r="K24" t="s">
        <v>25</v>
      </c>
      <c r="L24" s="8">
        <v>14</v>
      </c>
    </row>
    <row r="25" spans="1:13" ht="18.75" customHeight="1">
      <c r="A25" s="33" t="s">
        <v>37</v>
      </c>
      <c r="B25" t="s">
        <v>39</v>
      </c>
      <c r="J25" s="17"/>
      <c r="K25" t="s">
        <v>224</v>
      </c>
    </row>
    <row r="26" spans="1:13" ht="18.75" customHeight="1">
      <c r="M26" s="8"/>
    </row>
  </sheetData>
  <mergeCells count="6">
    <mergeCell ref="G18:G19"/>
    <mergeCell ref="E1:H1"/>
    <mergeCell ref="J7:J8"/>
    <mergeCell ref="A7:A8"/>
    <mergeCell ref="G6:G7"/>
    <mergeCell ref="G17:I17"/>
  </mergeCells>
  <phoneticPr fontId="3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①</vt:lpstr>
      <vt:lpstr>②</vt:lpstr>
      <vt:lpstr>③</vt:lpstr>
      <vt:lpstr>④</vt:lpstr>
      <vt:lpstr>⑤</vt:lpstr>
      <vt:lpstr>⑥</vt:lpstr>
      <vt:lpstr>⑦</vt:lpstr>
      <vt:lpstr>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KA-D202204-05</dc:creator>
  <cp:lastModifiedBy>KA-D202204-05</cp:lastModifiedBy>
  <cp:lastPrinted>2026-01-08T09:12:11Z</cp:lastPrinted>
  <dcterms:created xsi:type="dcterms:W3CDTF">2025-05-23T06:44:01Z</dcterms:created>
  <dcterms:modified xsi:type="dcterms:W3CDTF">2026-01-27T01:33:30Z</dcterms:modified>
</cp:coreProperties>
</file>